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kcja" sheetId="1" state="visible" r:id="rId3"/>
    <sheet name="Dane_surowe" sheetId="2" state="visible" r:id="rId4"/>
    <sheet name="Dane" sheetId="3" state="visible" r:id="rId5"/>
    <sheet name="Raport" sheetId="4" state="visible" r:id="rId6"/>
    <sheet name="Test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<sst xmlns="http://schemas.openxmlformats.org/spreadsheetml/2006/main" count="224" uniqueCount="113">
  <si>
    <t xml:space="preserve">Raport sprzedaży – przykład realizacji (SprawnyArkusz)</t>
  </si>
  <si>
    <t xml:space="preserve">Problem klienta:</t>
  </si>
  <si>
    <t xml:space="preserve">Eksport z systemu sprzedaży ma niespójne nazwiska (wielkość liter, spacje) i kwoty zapisane jako tekst („1 234,50 zł”). Ręczne liczenie podsumowań zajmowało kilka godzin miesięcznie.</t>
  </si>
  <si>
    <t xml:space="preserve">Rozwiązanie:</t>
  </si>
  <si>
    <t xml:space="preserve">1. Arkusz „Dane_surowe” – tu wklejasz eksport bez zmian (żółte kolumny).</t>
  </si>
  <si>
    <t xml:space="preserve">2. Arkusz „Dane” – formuły same czyszczą nazwiska, zamieniają kwoty na liczby i wyliczają miesiąc.</t>
  </si>
  <si>
    <t xml:space="preserve">3. Arkusz „Raport” – sprzedaż wg handlowca i miesiąca oraz wg regionu, liczona automatycznie (SUMIFS).</t>
  </si>
  <si>
    <t xml:space="preserve">4. Arkusz „Test” – sprawdza, czy suma w raporcie zgadza się z sumą danych źródłowych.</t>
  </si>
  <si>
    <t xml:space="preserve">Jak używać co miesiąc:</t>
  </si>
  <si>
    <t xml:space="preserve">Wklej nowy eksport do „Dane_surowe” od wiersza 2 (maks. 500 wierszy). Raport i test przeliczą się same. Zmień miesiące w nagłówku raportu (komórki C4:E4), jeśli chcesz inny okres.</t>
  </si>
  <si>
    <t xml:space="preserve">Użyte funkcje: TRIM, PROPER, NUMBERVALUE, DATE, SUMIFS, IF – bez makr i bez dodatków, działa w Excel 2013+ i LibreOffice.</t>
  </si>
  <si>
    <t xml:space="preserve">Data</t>
  </si>
  <si>
    <t xml:space="preserve">Handlowiec</t>
  </si>
  <si>
    <t xml:space="preserve">Region</t>
  </si>
  <si>
    <t xml:space="preserve">Kwota</t>
  </si>
  <si>
    <t xml:space="preserve">Tomasz Lis</t>
  </si>
  <si>
    <t xml:space="preserve">Centrum</t>
  </si>
  <si>
    <t xml:space="preserve">5 963,13 zł</t>
  </si>
  <si>
    <t xml:space="preserve">Marta  Wójcik</t>
  </si>
  <si>
    <t xml:space="preserve">Północ</t>
  </si>
  <si>
    <t xml:space="preserve">5 370,26 zł</t>
  </si>
  <si>
    <t xml:space="preserve">Anna Nowak</t>
  </si>
  <si>
    <t xml:space="preserve">4 072,72 zł</t>
  </si>
  <si>
    <t xml:space="preserve">Tomasz  Lis</t>
  </si>
  <si>
    <t xml:space="preserve">814,26 zł</t>
  </si>
  <si>
    <t xml:space="preserve"> Anna Nowak  </t>
  </si>
  <si>
    <t xml:space="preserve">5 320,80 zł</t>
  </si>
  <si>
    <t xml:space="preserve">anna nowak</t>
  </si>
  <si>
    <t xml:space="preserve">5 142,98 zł</t>
  </si>
  <si>
    <t xml:space="preserve">Piotr  Zieliński</t>
  </si>
  <si>
    <t xml:space="preserve">Południe</t>
  </si>
  <si>
    <t xml:space="preserve">5 003,97 zł</t>
  </si>
  <si>
    <t xml:space="preserve">1 196,58 zł</t>
  </si>
  <si>
    <t xml:space="preserve">Marta Wójcik</t>
  </si>
  <si>
    <t xml:space="preserve">1 147,65 zł</t>
  </si>
  <si>
    <t xml:space="preserve">4 618,81 zł</t>
  </si>
  <si>
    <t xml:space="preserve"> Marta Wójcik  </t>
  </si>
  <si>
    <t xml:space="preserve">4 350,74 zł</t>
  </si>
  <si>
    <t xml:space="preserve">piotr zieliński</t>
  </si>
  <si>
    <t xml:space="preserve">7 211,10 zł</t>
  </si>
  <si>
    <t xml:space="preserve">MARTA WÓJCIK</t>
  </si>
  <si>
    <t xml:space="preserve">4 869,21 zł</t>
  </si>
  <si>
    <t xml:space="preserve">5 597,94 zł</t>
  </si>
  <si>
    <t xml:space="preserve">TOMASZ LIS</t>
  </si>
  <si>
    <t xml:space="preserve">1 735,17 zł</t>
  </si>
  <si>
    <t xml:space="preserve">641,10 zł</t>
  </si>
  <si>
    <t xml:space="preserve">3 259,06 zł</t>
  </si>
  <si>
    <t xml:space="preserve">898,24 zł</t>
  </si>
  <si>
    <t xml:space="preserve">ANNA NOWAK</t>
  </si>
  <si>
    <t xml:space="preserve">827,82 zł</t>
  </si>
  <si>
    <t xml:space="preserve"> Tomasz Lis  </t>
  </si>
  <si>
    <t xml:space="preserve">2 775,98 zł</t>
  </si>
  <si>
    <t xml:space="preserve">8 483,64 zł</t>
  </si>
  <si>
    <t xml:space="preserve">4 595,13 zł</t>
  </si>
  <si>
    <t xml:space="preserve"> Piotr Zieliński  </t>
  </si>
  <si>
    <t xml:space="preserve">3 761,71 zł</t>
  </si>
  <si>
    <t xml:space="preserve">3 794,31 zł</t>
  </si>
  <si>
    <t xml:space="preserve">7 816,66 zł</t>
  </si>
  <si>
    <t xml:space="preserve">6 239,69 zł</t>
  </si>
  <si>
    <t xml:space="preserve">1 833,09 zł</t>
  </si>
  <si>
    <t xml:space="preserve">Anna  Nowak</t>
  </si>
  <si>
    <t xml:space="preserve">4 519,18 zł</t>
  </si>
  <si>
    <t xml:space="preserve">335,61 zł</t>
  </si>
  <si>
    <t xml:space="preserve">8 591,95 zł</t>
  </si>
  <si>
    <t xml:space="preserve">4 272,80 zł</t>
  </si>
  <si>
    <t xml:space="preserve">3 728,84 zł</t>
  </si>
  <si>
    <t xml:space="preserve">1 958,30 zł</t>
  </si>
  <si>
    <t xml:space="preserve">3 258,47 zł</t>
  </si>
  <si>
    <t xml:space="preserve">PIOTR ZIELIŃSKI</t>
  </si>
  <si>
    <t xml:space="preserve">4 968,58 zł</t>
  </si>
  <si>
    <t xml:space="preserve">7 906,69 zł</t>
  </si>
  <si>
    <t xml:space="preserve">8 612,57 zł</t>
  </si>
  <si>
    <t xml:space="preserve">1 303,58 zł</t>
  </si>
  <si>
    <t xml:space="preserve">tomasz lis</t>
  </si>
  <si>
    <t xml:space="preserve">3 013,12 zł</t>
  </si>
  <si>
    <t xml:space="preserve">6 741,06 zł</t>
  </si>
  <si>
    <t xml:space="preserve">2 085,37 zł</t>
  </si>
  <si>
    <t xml:space="preserve">6 895,84 zł</t>
  </si>
  <si>
    <t xml:space="preserve">6 356,91 zł</t>
  </si>
  <si>
    <t xml:space="preserve">3 394,56 zł</t>
  </si>
  <si>
    <t xml:space="preserve">5 837,04 zł</t>
  </si>
  <si>
    <t xml:space="preserve">7 419,50 zł</t>
  </si>
  <si>
    <t xml:space="preserve">3 393,39 zł</t>
  </si>
  <si>
    <t xml:space="preserve">marta wójcik</t>
  </si>
  <si>
    <t xml:space="preserve">4 408,49 zł</t>
  </si>
  <si>
    <t xml:space="preserve">4 190,88 zł</t>
  </si>
  <si>
    <t xml:space="preserve">1 188,77 zł</t>
  </si>
  <si>
    <t xml:space="preserve">4 499,08 zł</t>
  </si>
  <si>
    <t xml:space="preserve">7 256,90 zł</t>
  </si>
  <si>
    <t xml:space="preserve">7 106,04 zł</t>
  </si>
  <si>
    <t xml:space="preserve">7 165,48 zł</t>
  </si>
  <si>
    <t xml:space="preserve">4 329,50 zł</t>
  </si>
  <si>
    <t xml:space="preserve">Piotr Zieliński</t>
  </si>
  <si>
    <t xml:space="preserve">8 940,08 zł</t>
  </si>
  <si>
    <t xml:space="preserve">7 316,57 zł</t>
  </si>
  <si>
    <t xml:space="preserve">6 018,23 zł</t>
  </si>
  <si>
    <t xml:space="preserve">486,15 zł</t>
  </si>
  <si>
    <t xml:space="preserve">4 074,14 zł</t>
  </si>
  <si>
    <t xml:space="preserve">Kwota [zł]</t>
  </si>
  <si>
    <t xml:space="preserve">Miesiąc</t>
  </si>
  <si>
    <t xml:space="preserve">Sprzedaż wg handlowca i miesiąca [zł]</t>
  </si>
  <si>
    <t xml:space="preserve">Miesiące raportu (zmień datę, aby zmienić okres):</t>
  </si>
  <si>
    <t xml:space="preserve">Razem</t>
  </si>
  <si>
    <t xml:space="preserve">Sprzedaż wg regionu [zł] – cały okres</t>
  </si>
  <si>
    <t xml:space="preserve">Udział</t>
  </si>
  <si>
    <t xml:space="preserve">Kontrola poprawności</t>
  </si>
  <si>
    <t xml:space="preserve">Liczba wierszy w danych źródłowych</t>
  </si>
  <si>
    <t xml:space="preserve">Suma kwot w danych (po oczyszczeniu)</t>
  </si>
  <si>
    <t xml:space="preserve">Suma w raporcie (handlowcy)</t>
  </si>
  <si>
    <t xml:space="preserve">Suma w raporcie (regiony)</t>
  </si>
  <si>
    <t xml:space="preserve">Kwoty, których nie udało się odczytać</t>
  </si>
  <si>
    <t xml:space="preserve">Handlowcy spoza listy w raporcie</t>
  </si>
  <si>
    <t xml:space="preserve">WYNIK TESTU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</si>
</sst>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\.mm\.yyyy"/>
    <numFmt numFmtId="166" formatCode="#,##0.00"/>
    <numFmt numFmtId="167" formatCode="mm\.yyyy"/>
    <numFmt numFmtId="168" formatCode="0.0%"/>
    <numFmt numFmtId="169" formatCode="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1"/>
      <color rgb="FF0061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15" hidden="false" customHeight="false" outlineLevel="0" collapsed="false">
      <c r="A3" s="3" t="s">
        <v>1</v>
      </c>
    </row>
    <row r="4" customFormat="false" ht="23.85" hidden="false" customHeight="false" outlineLevel="0" collapsed="false">
      <c r="A4" s="2" t="s">
        <v>2</v>
      </c>
    </row>
    <row r="5" customFormat="false" ht="15" hidden="false" customHeight="false" outlineLevel="0" collapsed="false">
      <c r="A5" s="2"/>
    </row>
    <row r="6" customFormat="false" ht="15" hidden="false" customHeight="false" outlineLevel="0" collapsed="false">
      <c r="A6" s="3" t="s">
        <v>3</v>
      </c>
    </row>
    <row r="7" customFormat="false" ht="15" hidden="false" customHeight="false" outlineLevel="0" collapsed="false">
      <c r="A7" s="2" t="s">
        <v>4</v>
      </c>
    </row>
    <row r="8" customFormat="false" ht="15" hidden="false" customHeight="false" outlineLevel="0" collapsed="false">
      <c r="A8" s="2" t="s">
        <v>5</v>
      </c>
    </row>
    <row r="9" customFormat="false" ht="15" hidden="false" customHeight="false" outlineLevel="0" collapsed="false">
      <c r="A9" s="2" t="s">
        <v>6</v>
      </c>
    </row>
    <row r="10" customFormat="false" ht="15" hidden="false" customHeight="false" outlineLevel="0" collapsed="false">
      <c r="A10" s="2" t="s">
        <v>7</v>
      </c>
    </row>
    <row r="11" customFormat="false" ht="15" hidden="false" customHeight="false" outlineLevel="0" collapsed="false">
      <c r="A11" s="2"/>
    </row>
    <row r="12" customFormat="false" ht="15" hidden="false" customHeight="false" outlineLevel="0" collapsed="false">
      <c r="A12" s="3" t="s">
        <v>8</v>
      </c>
    </row>
    <row r="13" customFormat="false" ht="23.85" hidden="false" customHeight="false" outlineLevel="0" collapsed="false">
      <c r="A13" s="2" t="s">
        <v>9</v>
      </c>
    </row>
    <row r="14" customFormat="false" ht="15" hidden="false" customHeight="false" outlineLevel="0" collapsed="false">
      <c r="A14" s="2"/>
    </row>
    <row r="15" customFormat="false" ht="23.85" hidden="false" customHeight="false" outlineLevel="0" collapsed="false">
      <c r="A15" s="2" t="s">
        <v>10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4"/>
    <col collapsed="false" customWidth="true" hidden="false" outlineLevel="0" max="3" min="3" style="0" width="12"/>
    <col collapsed="false" customWidth="true" hidden="false" outlineLevel="0" max="4" min="4" style="0" width="16"/>
  </cols>
  <sheetData>
    <row r="1" customFormat="false" ht="15" hidden="false" customHeight="false" outlineLevel="0" collapsed="false">
      <c r="A1" s="4" t="s">
        <v>11</v>
      </c>
      <c r="B1" s="4" t="s">
        <v>12</v>
      </c>
      <c r="C1" s="4" t="s">
        <v>13</v>
      </c>
      <c r="D1" s="4" t="s">
        <v>14</v>
      </c>
    </row>
    <row r="2" customFormat="false" ht="15" hidden="false" customHeight="false" outlineLevel="0" collapsed="false">
      <c r="A2" s="5" t="n">
        <v>46239</v>
      </c>
      <c r="B2" s="6" t="s">
        <v>15</v>
      </c>
      <c r="C2" s="6" t="s">
        <v>16</v>
      </c>
      <c r="D2" s="6" t="s">
        <v>17</v>
      </c>
    </row>
    <row r="3" customFormat="false" ht="15" hidden="false" customHeight="false" outlineLevel="0" collapsed="false">
      <c r="A3" s="5" t="n">
        <v>46269</v>
      </c>
      <c r="B3" s="6" t="s">
        <v>18</v>
      </c>
      <c r="C3" s="6" t="s">
        <v>19</v>
      </c>
      <c r="D3" s="6" t="s">
        <v>20</v>
      </c>
    </row>
    <row r="4" customFormat="false" ht="15" hidden="false" customHeight="false" outlineLevel="0" collapsed="false">
      <c r="A4" s="5" t="n">
        <v>46205</v>
      </c>
      <c r="B4" s="6" t="s">
        <v>21</v>
      </c>
      <c r="C4" s="6" t="s">
        <v>19</v>
      </c>
      <c r="D4" s="6" t="s">
        <v>22</v>
      </c>
    </row>
    <row r="5" customFormat="false" ht="15" hidden="false" customHeight="false" outlineLevel="0" collapsed="false">
      <c r="A5" s="5" t="n">
        <v>46206</v>
      </c>
      <c r="B5" s="6" t="s">
        <v>23</v>
      </c>
      <c r="C5" s="6" t="s">
        <v>16</v>
      </c>
      <c r="D5" s="6" t="s">
        <v>24</v>
      </c>
    </row>
    <row r="6" customFormat="false" ht="15" hidden="false" customHeight="false" outlineLevel="0" collapsed="false">
      <c r="A6" s="5" t="n">
        <v>46211</v>
      </c>
      <c r="B6" s="6" t="s">
        <v>25</v>
      </c>
      <c r="C6" s="6" t="s">
        <v>19</v>
      </c>
      <c r="D6" s="6" t="s">
        <v>26</v>
      </c>
    </row>
    <row r="7" customFormat="false" ht="15" hidden="false" customHeight="false" outlineLevel="0" collapsed="false">
      <c r="A7" s="5" t="n">
        <v>46211</v>
      </c>
      <c r="B7" s="6" t="s">
        <v>27</v>
      </c>
      <c r="C7" s="6" t="s">
        <v>19</v>
      </c>
      <c r="D7" s="6" t="s">
        <v>28</v>
      </c>
    </row>
    <row r="8" customFormat="false" ht="15" hidden="false" customHeight="false" outlineLevel="0" collapsed="false">
      <c r="A8" s="5" t="n">
        <v>46248</v>
      </c>
      <c r="B8" s="6" t="s">
        <v>29</v>
      </c>
      <c r="C8" s="6" t="s">
        <v>30</v>
      </c>
      <c r="D8" s="6" t="s">
        <v>31</v>
      </c>
    </row>
    <row r="9" customFormat="false" ht="15" hidden="false" customHeight="false" outlineLevel="0" collapsed="false">
      <c r="A9" s="5" t="n">
        <v>46252</v>
      </c>
      <c r="B9" s="6" t="s">
        <v>29</v>
      </c>
      <c r="C9" s="6" t="s">
        <v>30</v>
      </c>
      <c r="D9" s="6" t="s">
        <v>32</v>
      </c>
    </row>
    <row r="10" customFormat="false" ht="15" hidden="false" customHeight="false" outlineLevel="0" collapsed="false">
      <c r="A10" s="5" t="n">
        <v>46272</v>
      </c>
      <c r="B10" s="6" t="s">
        <v>33</v>
      </c>
      <c r="C10" s="6" t="s">
        <v>19</v>
      </c>
      <c r="D10" s="6" t="s">
        <v>34</v>
      </c>
    </row>
    <row r="11" customFormat="false" ht="15" hidden="false" customHeight="false" outlineLevel="0" collapsed="false">
      <c r="A11" s="5" t="n">
        <v>46267</v>
      </c>
      <c r="B11" s="6" t="s">
        <v>29</v>
      </c>
      <c r="C11" s="6" t="s">
        <v>30</v>
      </c>
      <c r="D11" s="6" t="s">
        <v>35</v>
      </c>
    </row>
    <row r="12" customFormat="false" ht="15" hidden="false" customHeight="false" outlineLevel="0" collapsed="false">
      <c r="A12" s="5" t="n">
        <v>46259</v>
      </c>
      <c r="B12" s="6" t="s">
        <v>36</v>
      </c>
      <c r="C12" s="6" t="s">
        <v>19</v>
      </c>
      <c r="D12" s="6" t="s">
        <v>37</v>
      </c>
    </row>
    <row r="13" customFormat="false" ht="15" hidden="false" customHeight="false" outlineLevel="0" collapsed="false">
      <c r="A13" s="5" t="n">
        <v>46244</v>
      </c>
      <c r="B13" s="6" t="s">
        <v>38</v>
      </c>
      <c r="C13" s="6" t="s">
        <v>30</v>
      </c>
      <c r="D13" s="6" t="s">
        <v>39</v>
      </c>
    </row>
    <row r="14" customFormat="false" ht="15" hidden="false" customHeight="false" outlineLevel="0" collapsed="false">
      <c r="A14" s="5" t="n">
        <v>46222</v>
      </c>
      <c r="B14" s="6" t="s">
        <v>40</v>
      </c>
      <c r="C14" s="6" t="s">
        <v>19</v>
      </c>
      <c r="D14" s="6" t="s">
        <v>41</v>
      </c>
    </row>
    <row r="15" customFormat="false" ht="15" hidden="false" customHeight="false" outlineLevel="0" collapsed="false">
      <c r="A15" s="5" t="n">
        <v>46280</v>
      </c>
      <c r="B15" s="6" t="s">
        <v>33</v>
      </c>
      <c r="C15" s="6" t="s">
        <v>19</v>
      </c>
      <c r="D15" s="6" t="s">
        <v>42</v>
      </c>
    </row>
    <row r="16" customFormat="false" ht="15" hidden="false" customHeight="false" outlineLevel="0" collapsed="false">
      <c r="A16" s="5" t="n">
        <v>46220</v>
      </c>
      <c r="B16" s="6" t="s">
        <v>43</v>
      </c>
      <c r="C16" s="6" t="s">
        <v>16</v>
      </c>
      <c r="D16" s="6" t="s">
        <v>44</v>
      </c>
    </row>
    <row r="17" customFormat="false" ht="15" hidden="false" customHeight="false" outlineLevel="0" collapsed="false">
      <c r="A17" s="5" t="n">
        <v>46219</v>
      </c>
      <c r="B17" s="6" t="s">
        <v>15</v>
      </c>
      <c r="C17" s="6" t="s">
        <v>16</v>
      </c>
      <c r="D17" s="6" t="s">
        <v>45</v>
      </c>
    </row>
    <row r="18" customFormat="false" ht="15" hidden="false" customHeight="false" outlineLevel="0" collapsed="false">
      <c r="A18" s="5" t="n">
        <v>46284</v>
      </c>
      <c r="B18" s="6" t="s">
        <v>40</v>
      </c>
      <c r="C18" s="6" t="s">
        <v>19</v>
      </c>
      <c r="D18" s="6" t="s">
        <v>46</v>
      </c>
    </row>
    <row r="19" customFormat="false" ht="15" hidden="false" customHeight="false" outlineLevel="0" collapsed="false">
      <c r="A19" s="5" t="n">
        <v>46281</v>
      </c>
      <c r="B19" s="6" t="s">
        <v>15</v>
      </c>
      <c r="C19" s="6" t="s">
        <v>16</v>
      </c>
      <c r="D19" s="6" t="s">
        <v>47</v>
      </c>
    </row>
    <row r="20" customFormat="false" ht="15" hidden="false" customHeight="false" outlineLevel="0" collapsed="false">
      <c r="A20" s="5" t="n">
        <v>46250</v>
      </c>
      <c r="B20" s="6" t="s">
        <v>48</v>
      </c>
      <c r="C20" s="6" t="s">
        <v>19</v>
      </c>
      <c r="D20" s="6" t="s">
        <v>49</v>
      </c>
    </row>
    <row r="21" customFormat="false" ht="15" hidden="false" customHeight="false" outlineLevel="0" collapsed="false">
      <c r="A21" s="5" t="n">
        <v>46284</v>
      </c>
      <c r="B21" s="6" t="s">
        <v>50</v>
      </c>
      <c r="C21" s="6" t="s">
        <v>16</v>
      </c>
      <c r="D21" s="6" t="s">
        <v>51</v>
      </c>
    </row>
    <row r="22" customFormat="false" ht="15" hidden="false" customHeight="false" outlineLevel="0" collapsed="false">
      <c r="A22" s="5" t="n">
        <v>46277</v>
      </c>
      <c r="B22" s="6" t="s">
        <v>48</v>
      </c>
      <c r="C22" s="6" t="s">
        <v>19</v>
      </c>
      <c r="D22" s="6" t="s">
        <v>52</v>
      </c>
    </row>
    <row r="23" customFormat="false" ht="15" hidden="false" customHeight="false" outlineLevel="0" collapsed="false">
      <c r="A23" s="5" t="n">
        <v>46223</v>
      </c>
      <c r="B23" s="6" t="s">
        <v>27</v>
      </c>
      <c r="C23" s="6" t="s">
        <v>19</v>
      </c>
      <c r="D23" s="6" t="s">
        <v>53</v>
      </c>
    </row>
    <row r="24" customFormat="false" ht="15" hidden="false" customHeight="false" outlineLevel="0" collapsed="false">
      <c r="A24" s="5" t="n">
        <v>46239</v>
      </c>
      <c r="B24" s="6" t="s">
        <v>54</v>
      </c>
      <c r="C24" s="6" t="s">
        <v>30</v>
      </c>
      <c r="D24" s="6" t="s">
        <v>55</v>
      </c>
    </row>
    <row r="25" customFormat="false" ht="15" hidden="false" customHeight="false" outlineLevel="0" collapsed="false">
      <c r="A25" s="5" t="n">
        <v>46209</v>
      </c>
      <c r="B25" s="6" t="s">
        <v>43</v>
      </c>
      <c r="C25" s="6" t="s">
        <v>16</v>
      </c>
      <c r="D25" s="6" t="s">
        <v>56</v>
      </c>
    </row>
    <row r="26" customFormat="false" ht="15" hidden="false" customHeight="false" outlineLevel="0" collapsed="false">
      <c r="A26" s="5" t="n">
        <v>46230</v>
      </c>
      <c r="B26" s="6" t="s">
        <v>43</v>
      </c>
      <c r="C26" s="6" t="s">
        <v>16</v>
      </c>
      <c r="D26" s="6" t="s">
        <v>57</v>
      </c>
    </row>
    <row r="27" customFormat="false" ht="15" hidden="false" customHeight="false" outlineLevel="0" collapsed="false">
      <c r="A27" s="5" t="n">
        <v>46279</v>
      </c>
      <c r="B27" s="6" t="s">
        <v>36</v>
      </c>
      <c r="C27" s="6" t="s">
        <v>19</v>
      </c>
      <c r="D27" s="6" t="s">
        <v>58</v>
      </c>
    </row>
    <row r="28" customFormat="false" ht="15" hidden="false" customHeight="false" outlineLevel="0" collapsed="false">
      <c r="A28" s="5" t="n">
        <v>46208</v>
      </c>
      <c r="B28" s="6" t="s">
        <v>27</v>
      </c>
      <c r="C28" s="6" t="s">
        <v>19</v>
      </c>
      <c r="D28" s="6" t="s">
        <v>59</v>
      </c>
    </row>
    <row r="29" customFormat="false" ht="15" hidden="false" customHeight="false" outlineLevel="0" collapsed="false">
      <c r="A29" s="5" t="n">
        <v>46273</v>
      </c>
      <c r="B29" s="6" t="s">
        <v>60</v>
      </c>
      <c r="C29" s="6" t="s">
        <v>19</v>
      </c>
      <c r="D29" s="6" t="s">
        <v>61</v>
      </c>
    </row>
    <row r="30" customFormat="false" ht="15" hidden="false" customHeight="false" outlineLevel="0" collapsed="false">
      <c r="A30" s="5" t="n">
        <v>46212</v>
      </c>
      <c r="B30" s="6" t="s">
        <v>36</v>
      </c>
      <c r="C30" s="6" t="s">
        <v>19</v>
      </c>
      <c r="D30" s="6" t="s">
        <v>62</v>
      </c>
    </row>
    <row r="31" customFormat="false" ht="15" hidden="false" customHeight="false" outlineLevel="0" collapsed="false">
      <c r="A31" s="5" t="n">
        <v>46277</v>
      </c>
      <c r="B31" s="6" t="s">
        <v>18</v>
      </c>
      <c r="C31" s="6" t="s">
        <v>19</v>
      </c>
      <c r="D31" s="6" t="s">
        <v>63</v>
      </c>
    </row>
    <row r="32" customFormat="false" ht="15" hidden="false" customHeight="false" outlineLevel="0" collapsed="false">
      <c r="A32" s="5" t="n">
        <v>46286</v>
      </c>
      <c r="B32" s="6" t="s">
        <v>60</v>
      </c>
      <c r="C32" s="6" t="s">
        <v>19</v>
      </c>
      <c r="D32" s="6" t="s">
        <v>64</v>
      </c>
    </row>
    <row r="33" customFormat="false" ht="15" hidden="false" customHeight="false" outlineLevel="0" collapsed="false">
      <c r="A33" s="5" t="n">
        <v>46247</v>
      </c>
      <c r="B33" s="6" t="s">
        <v>50</v>
      </c>
      <c r="C33" s="6" t="s">
        <v>16</v>
      </c>
      <c r="D33" s="6" t="s">
        <v>65</v>
      </c>
    </row>
    <row r="34" customFormat="false" ht="15" hidden="false" customHeight="false" outlineLevel="0" collapsed="false">
      <c r="A34" s="5" t="n">
        <v>46278</v>
      </c>
      <c r="B34" s="6" t="s">
        <v>27</v>
      </c>
      <c r="C34" s="6" t="s">
        <v>19</v>
      </c>
      <c r="D34" s="6" t="s">
        <v>66</v>
      </c>
    </row>
    <row r="35" customFormat="false" ht="15" hidden="false" customHeight="false" outlineLevel="0" collapsed="false">
      <c r="A35" s="5" t="n">
        <v>46240</v>
      </c>
      <c r="B35" s="6" t="s">
        <v>21</v>
      </c>
      <c r="C35" s="6" t="s">
        <v>19</v>
      </c>
      <c r="D35" s="6" t="s">
        <v>67</v>
      </c>
    </row>
    <row r="36" customFormat="false" ht="15" hidden="false" customHeight="false" outlineLevel="0" collapsed="false">
      <c r="A36" s="5" t="n">
        <v>46204</v>
      </c>
      <c r="B36" s="6" t="s">
        <v>68</v>
      </c>
      <c r="C36" s="6" t="s">
        <v>30</v>
      </c>
      <c r="D36" s="6" t="s">
        <v>69</v>
      </c>
    </row>
    <row r="37" customFormat="false" ht="15" hidden="false" customHeight="false" outlineLevel="0" collapsed="false">
      <c r="A37" s="5" t="n">
        <v>46266</v>
      </c>
      <c r="B37" s="6" t="s">
        <v>60</v>
      </c>
      <c r="C37" s="6" t="s">
        <v>19</v>
      </c>
      <c r="D37" s="6" t="s">
        <v>70</v>
      </c>
    </row>
    <row r="38" customFormat="false" ht="15" hidden="false" customHeight="false" outlineLevel="0" collapsed="false">
      <c r="A38" s="5" t="n">
        <v>46239</v>
      </c>
      <c r="B38" s="6" t="s">
        <v>18</v>
      </c>
      <c r="C38" s="6" t="s">
        <v>19</v>
      </c>
      <c r="D38" s="6" t="s">
        <v>71</v>
      </c>
    </row>
    <row r="39" customFormat="false" ht="15" hidden="false" customHeight="false" outlineLevel="0" collapsed="false">
      <c r="A39" s="5" t="n">
        <v>46250</v>
      </c>
      <c r="B39" s="6" t="s">
        <v>25</v>
      </c>
      <c r="C39" s="6" t="s">
        <v>19</v>
      </c>
      <c r="D39" s="6" t="s">
        <v>72</v>
      </c>
    </row>
    <row r="40" customFormat="false" ht="15" hidden="false" customHeight="false" outlineLevel="0" collapsed="false">
      <c r="A40" s="5" t="n">
        <v>46250</v>
      </c>
      <c r="B40" s="6" t="s">
        <v>73</v>
      </c>
      <c r="C40" s="6" t="s">
        <v>16</v>
      </c>
      <c r="D40" s="6" t="s">
        <v>74</v>
      </c>
    </row>
    <row r="41" customFormat="false" ht="15" hidden="false" customHeight="false" outlineLevel="0" collapsed="false">
      <c r="A41" s="5" t="n">
        <v>46227</v>
      </c>
      <c r="B41" s="6" t="s">
        <v>36</v>
      </c>
      <c r="C41" s="6" t="s">
        <v>19</v>
      </c>
      <c r="D41" s="6" t="s">
        <v>75</v>
      </c>
    </row>
    <row r="42" customFormat="false" ht="15" hidden="false" customHeight="false" outlineLevel="0" collapsed="false">
      <c r="A42" s="5" t="n">
        <v>46271</v>
      </c>
      <c r="B42" s="6" t="s">
        <v>60</v>
      </c>
      <c r="C42" s="6" t="s">
        <v>19</v>
      </c>
      <c r="D42" s="6" t="s">
        <v>76</v>
      </c>
    </row>
    <row r="43" customFormat="false" ht="15" hidden="false" customHeight="false" outlineLevel="0" collapsed="false">
      <c r="A43" s="5" t="n">
        <v>46239</v>
      </c>
      <c r="B43" s="6" t="s">
        <v>48</v>
      </c>
      <c r="C43" s="6" t="s">
        <v>19</v>
      </c>
      <c r="D43" s="6" t="s">
        <v>77</v>
      </c>
    </row>
    <row r="44" customFormat="false" ht="15" hidden="false" customHeight="false" outlineLevel="0" collapsed="false">
      <c r="A44" s="5" t="n">
        <v>46293</v>
      </c>
      <c r="B44" s="6" t="s">
        <v>48</v>
      </c>
      <c r="C44" s="6" t="s">
        <v>19</v>
      </c>
      <c r="D44" s="6" t="s">
        <v>78</v>
      </c>
    </row>
    <row r="45" customFormat="false" ht="15" hidden="false" customHeight="false" outlineLevel="0" collapsed="false">
      <c r="A45" s="5" t="n">
        <v>46277</v>
      </c>
      <c r="B45" s="6" t="s">
        <v>38</v>
      </c>
      <c r="C45" s="6" t="s">
        <v>30</v>
      </c>
      <c r="D45" s="6" t="s">
        <v>79</v>
      </c>
    </row>
    <row r="46" customFormat="false" ht="15" hidden="false" customHeight="false" outlineLevel="0" collapsed="false">
      <c r="A46" s="5" t="n">
        <v>46283</v>
      </c>
      <c r="B46" s="6" t="s">
        <v>18</v>
      </c>
      <c r="C46" s="6" t="s">
        <v>19</v>
      </c>
      <c r="D46" s="6" t="s">
        <v>80</v>
      </c>
    </row>
    <row r="47" customFormat="false" ht="15" hidden="false" customHeight="false" outlineLevel="0" collapsed="false">
      <c r="A47" s="5" t="n">
        <v>46229</v>
      </c>
      <c r="B47" s="6" t="s">
        <v>38</v>
      </c>
      <c r="C47" s="6" t="s">
        <v>30</v>
      </c>
      <c r="D47" s="6" t="s">
        <v>81</v>
      </c>
    </row>
    <row r="48" customFormat="false" ht="15" hidden="false" customHeight="false" outlineLevel="0" collapsed="false">
      <c r="A48" s="5" t="n">
        <v>46220</v>
      </c>
      <c r="B48" s="6" t="s">
        <v>15</v>
      </c>
      <c r="C48" s="6" t="s">
        <v>16</v>
      </c>
      <c r="D48" s="6" t="s">
        <v>82</v>
      </c>
    </row>
    <row r="49" customFormat="false" ht="15" hidden="false" customHeight="false" outlineLevel="0" collapsed="false">
      <c r="A49" s="5" t="n">
        <v>46229</v>
      </c>
      <c r="B49" s="6" t="s">
        <v>83</v>
      </c>
      <c r="C49" s="6" t="s">
        <v>19</v>
      </c>
      <c r="D49" s="6" t="s">
        <v>84</v>
      </c>
    </row>
    <row r="50" customFormat="false" ht="15" hidden="false" customHeight="false" outlineLevel="0" collapsed="false">
      <c r="A50" s="5" t="n">
        <v>46285</v>
      </c>
      <c r="B50" s="6" t="s">
        <v>40</v>
      </c>
      <c r="C50" s="6" t="s">
        <v>19</v>
      </c>
      <c r="D50" s="6" t="s">
        <v>85</v>
      </c>
    </row>
    <row r="51" customFormat="false" ht="15" hidden="false" customHeight="false" outlineLevel="0" collapsed="false">
      <c r="A51" s="5" t="n">
        <v>46237</v>
      </c>
      <c r="B51" s="6" t="s">
        <v>54</v>
      </c>
      <c r="C51" s="6" t="s">
        <v>30</v>
      </c>
      <c r="D51" s="6" t="s">
        <v>86</v>
      </c>
    </row>
    <row r="52" customFormat="false" ht="15" hidden="false" customHeight="false" outlineLevel="0" collapsed="false">
      <c r="A52" s="5" t="n">
        <v>46214</v>
      </c>
      <c r="B52" s="6" t="s">
        <v>29</v>
      </c>
      <c r="C52" s="6" t="s">
        <v>30</v>
      </c>
      <c r="D52" s="6" t="s">
        <v>87</v>
      </c>
    </row>
    <row r="53" customFormat="false" ht="15" hidden="false" customHeight="false" outlineLevel="0" collapsed="false">
      <c r="A53" s="5" t="n">
        <v>46219</v>
      </c>
      <c r="B53" s="6" t="s">
        <v>33</v>
      </c>
      <c r="C53" s="6" t="s">
        <v>19</v>
      </c>
      <c r="D53" s="6" t="s">
        <v>88</v>
      </c>
    </row>
    <row r="54" customFormat="false" ht="15" hidden="false" customHeight="false" outlineLevel="0" collapsed="false">
      <c r="A54" s="5" t="n">
        <v>46269</v>
      </c>
      <c r="B54" s="6" t="s">
        <v>73</v>
      </c>
      <c r="C54" s="6" t="s">
        <v>16</v>
      </c>
      <c r="D54" s="6" t="s">
        <v>89</v>
      </c>
    </row>
    <row r="55" customFormat="false" ht="15" hidden="false" customHeight="false" outlineLevel="0" collapsed="false">
      <c r="A55" s="5" t="n">
        <v>46240</v>
      </c>
      <c r="B55" s="6" t="s">
        <v>43</v>
      </c>
      <c r="C55" s="6" t="s">
        <v>16</v>
      </c>
      <c r="D55" s="6" t="s">
        <v>90</v>
      </c>
    </row>
    <row r="56" customFormat="false" ht="15" hidden="false" customHeight="false" outlineLevel="0" collapsed="false">
      <c r="A56" s="5" t="n">
        <v>46229</v>
      </c>
      <c r="B56" s="6" t="s">
        <v>15</v>
      </c>
      <c r="C56" s="6" t="s">
        <v>16</v>
      </c>
      <c r="D56" s="6" t="s">
        <v>91</v>
      </c>
    </row>
    <row r="57" customFormat="false" ht="15" hidden="false" customHeight="false" outlineLevel="0" collapsed="false">
      <c r="A57" s="5" t="n">
        <v>46271</v>
      </c>
      <c r="B57" s="6" t="s">
        <v>92</v>
      </c>
      <c r="C57" s="6" t="s">
        <v>30</v>
      </c>
      <c r="D57" s="6" t="s">
        <v>93</v>
      </c>
    </row>
    <row r="58" customFormat="false" ht="15" hidden="false" customHeight="false" outlineLevel="0" collapsed="false">
      <c r="A58" s="5" t="n">
        <v>46222</v>
      </c>
      <c r="B58" s="6" t="s">
        <v>73</v>
      </c>
      <c r="C58" s="6" t="s">
        <v>16</v>
      </c>
      <c r="D58" s="6" t="s">
        <v>94</v>
      </c>
    </row>
    <row r="59" customFormat="false" ht="15" hidden="false" customHeight="false" outlineLevel="0" collapsed="false">
      <c r="A59" s="5" t="n">
        <v>46292</v>
      </c>
      <c r="B59" s="6" t="s">
        <v>43</v>
      </c>
      <c r="C59" s="6" t="s">
        <v>16</v>
      </c>
      <c r="D59" s="6" t="s">
        <v>95</v>
      </c>
    </row>
    <row r="60" customFormat="false" ht="15" hidden="false" customHeight="false" outlineLevel="0" collapsed="false">
      <c r="A60" s="5" t="n">
        <v>46221</v>
      </c>
      <c r="B60" s="6" t="s">
        <v>92</v>
      </c>
      <c r="C60" s="6" t="s">
        <v>30</v>
      </c>
      <c r="D60" s="6" t="s">
        <v>96</v>
      </c>
    </row>
    <row r="61" customFormat="false" ht="15" hidden="false" customHeight="false" outlineLevel="0" collapsed="false">
      <c r="A61" s="5" t="n">
        <v>46289</v>
      </c>
      <c r="B61" s="6" t="s">
        <v>38</v>
      </c>
      <c r="C61" s="6" t="s">
        <v>30</v>
      </c>
      <c r="D61" s="6" t="s">
        <v>97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2"/>
    <col collapsed="false" customWidth="true" hidden="false" outlineLevel="0" max="3" min="3" style="0" width="12"/>
    <col collapsed="false" customWidth="true" hidden="false" outlineLevel="0" max="4" min="4" style="0" width="14"/>
    <col collapsed="false" customWidth="true" hidden="false" outlineLevel="0" max="5" min="5" style="0" width="10"/>
  </cols>
  <sheetData>
    <row r="1" customFormat="false" ht="15" hidden="false" customHeight="false" outlineLevel="0" collapsed="false">
      <c r="A1" s="4" t="s">
        <v>11</v>
      </c>
      <c r="B1" s="4" t="s">
        <v>12</v>
      </c>
      <c r="C1" s="4" t="s">
        <v>13</v>
      </c>
      <c r="D1" s="4" t="s">
        <v>98</v>
      </c>
      <c r="E1" s="4" t="s">
        <v>99</v>
      </c>
    </row>
    <row r="2" customFormat="false" ht="15" hidden="false" customHeight="false" outlineLevel="0" collapsed="false">
      <c r="A2" s="7" t="n">
        <f aca="false">IF(Dane_surowe!A2="","",Dane_surowe!A2)</f>
        <v>46239</v>
      </c>
      <c r="B2" s="8" t="str">
        <f aca="false">IF(Dane_surowe!B2="","",PROPER(TRIM(Dane_surowe!B2)))</f>
        <v>Tomasz Lis</v>
      </c>
      <c r="C2" s="8" t="str">
        <f aca="false">IF(Dane_surowe!C2="","",TRIM(Dane_surowe!C2))</f>
        <v>Centrum</v>
      </c>
      <c r="D2" s="9" t="n">
        <f aca="false">IF(Dane_surowe!D2="","",_xlfn.NUMBERVALUE(TRIM(SUBSTITUTE(Dane_surowe!D2,"zł","")),","," "))</f>
        <v>5963.13</v>
      </c>
      <c r="E2" s="10" t="n">
        <f aca="false">IF(A2="","",DATE(YEAR(A2),MONTH(A2),1))</f>
        <v>46235</v>
      </c>
    </row>
    <row r="3" customFormat="false" ht="15" hidden="false" customHeight="false" outlineLevel="0" collapsed="false">
      <c r="A3" s="7" t="n">
        <f aca="false">IF(Dane_surowe!A3="","",Dane_surowe!A3)</f>
        <v>46269</v>
      </c>
      <c r="B3" s="8" t="str">
        <f aca="false">IF(Dane_surowe!B3="","",PROPER(TRIM(Dane_surowe!B3)))</f>
        <v>Marta Wójcik</v>
      </c>
      <c r="C3" s="8" t="str">
        <f aca="false">IF(Dane_surowe!C3="","",TRIM(Dane_surowe!C3))</f>
        <v>Północ</v>
      </c>
      <c r="D3" s="9" t="n">
        <f aca="false">IF(Dane_surowe!D3="","",_xlfn.NUMBERVALUE(TRIM(SUBSTITUTE(Dane_surowe!D3,"zł","")),","," "))</f>
        <v>5370.26</v>
      </c>
      <c r="E3" s="10" t="n">
        <f aca="false">IF(A3="","",DATE(YEAR(A3),MONTH(A3),1))</f>
        <v>46266</v>
      </c>
    </row>
    <row r="4" customFormat="false" ht="15" hidden="false" customHeight="false" outlineLevel="0" collapsed="false">
      <c r="A4" s="7" t="n">
        <f aca="false">IF(Dane_surowe!A4="","",Dane_surowe!A4)</f>
        <v>46205</v>
      </c>
      <c r="B4" s="8" t="str">
        <f aca="false">IF(Dane_surowe!B4="","",PROPER(TRIM(Dane_surowe!B4)))</f>
        <v>Anna Nowak</v>
      </c>
      <c r="C4" s="8" t="str">
        <f aca="false">IF(Dane_surowe!C4="","",TRIM(Dane_surowe!C4))</f>
        <v>Północ</v>
      </c>
      <c r="D4" s="9" t="n">
        <f aca="false">IF(Dane_surowe!D4="","",_xlfn.NUMBERVALUE(TRIM(SUBSTITUTE(Dane_surowe!D4,"zł","")),","," "))</f>
        <v>4072.72</v>
      </c>
      <c r="E4" s="10" t="n">
        <f aca="false">IF(A4="","",DATE(YEAR(A4),MONTH(A4),1))</f>
        <v>46204</v>
      </c>
    </row>
    <row r="5" customFormat="false" ht="15" hidden="false" customHeight="false" outlineLevel="0" collapsed="false">
      <c r="A5" s="7" t="n">
        <f aca="false">IF(Dane_surowe!A5="","",Dane_surowe!A5)</f>
        <v>46206</v>
      </c>
      <c r="B5" s="8" t="str">
        <f aca="false">IF(Dane_surowe!B5="","",PROPER(TRIM(Dane_surowe!B5)))</f>
        <v>Tomasz Lis</v>
      </c>
      <c r="C5" s="8" t="str">
        <f aca="false">IF(Dane_surowe!C5="","",TRIM(Dane_surowe!C5))</f>
        <v>Centrum</v>
      </c>
      <c r="D5" s="9" t="n">
        <f aca="false">IF(Dane_surowe!D5="","",_xlfn.NUMBERVALUE(TRIM(SUBSTITUTE(Dane_surowe!D5,"zł","")),","," "))</f>
        <v>814.26</v>
      </c>
      <c r="E5" s="10" t="n">
        <f aca="false">IF(A5="","",DATE(YEAR(A5),MONTH(A5),1))</f>
        <v>46204</v>
      </c>
    </row>
    <row r="6" customFormat="false" ht="15" hidden="false" customHeight="false" outlineLevel="0" collapsed="false">
      <c r="A6" s="7" t="n">
        <f aca="false">IF(Dane_surowe!A6="","",Dane_surowe!A6)</f>
        <v>46211</v>
      </c>
      <c r="B6" s="8" t="str">
        <f aca="false">IF(Dane_surowe!B6="","",PROPER(TRIM(Dane_surowe!B6)))</f>
        <v>Anna Nowak</v>
      </c>
      <c r="C6" s="8" t="str">
        <f aca="false">IF(Dane_surowe!C6="","",TRIM(Dane_surowe!C6))</f>
        <v>Północ</v>
      </c>
      <c r="D6" s="9" t="n">
        <f aca="false">IF(Dane_surowe!D6="","",_xlfn.NUMBERVALUE(TRIM(SUBSTITUTE(Dane_surowe!D6,"zł","")),","," "))</f>
        <v>5320.8</v>
      </c>
      <c r="E6" s="10" t="n">
        <f aca="false">IF(A6="","",DATE(YEAR(A6),MONTH(A6),1))</f>
        <v>46204</v>
      </c>
    </row>
    <row r="7" customFormat="false" ht="15" hidden="false" customHeight="false" outlineLevel="0" collapsed="false">
      <c r="A7" s="7" t="n">
        <f aca="false">IF(Dane_surowe!A7="","",Dane_surowe!A7)</f>
        <v>46211</v>
      </c>
      <c r="B7" s="8" t="str">
        <f aca="false">IF(Dane_surowe!B7="","",PROPER(TRIM(Dane_surowe!B7)))</f>
        <v>Anna Nowak</v>
      </c>
      <c r="C7" s="8" t="str">
        <f aca="false">IF(Dane_surowe!C7="","",TRIM(Dane_surowe!C7))</f>
        <v>Północ</v>
      </c>
      <c r="D7" s="9" t="n">
        <f aca="false">IF(Dane_surowe!D7="","",_xlfn.NUMBERVALUE(TRIM(SUBSTITUTE(Dane_surowe!D7,"zł","")),","," "))</f>
        <v>5142.98</v>
      </c>
      <c r="E7" s="10" t="n">
        <f aca="false">IF(A7="","",DATE(YEAR(A7),MONTH(A7),1))</f>
        <v>46204</v>
      </c>
    </row>
    <row r="8" customFormat="false" ht="15" hidden="false" customHeight="false" outlineLevel="0" collapsed="false">
      <c r="A8" s="7" t="n">
        <f aca="false">IF(Dane_surowe!A8="","",Dane_surowe!A8)</f>
        <v>46248</v>
      </c>
      <c r="B8" s="8" t="str">
        <f aca="false">IF(Dane_surowe!B8="","",PROPER(TRIM(Dane_surowe!B8)))</f>
        <v>Piotr Zieliński</v>
      </c>
      <c r="C8" s="8" t="str">
        <f aca="false">IF(Dane_surowe!C8="","",TRIM(Dane_surowe!C8))</f>
        <v>Południe</v>
      </c>
      <c r="D8" s="9" t="n">
        <f aca="false">IF(Dane_surowe!D8="","",_xlfn.NUMBERVALUE(TRIM(SUBSTITUTE(Dane_surowe!D8,"zł","")),","," "))</f>
        <v>5003.97</v>
      </c>
      <c r="E8" s="10" t="n">
        <f aca="false">IF(A8="","",DATE(YEAR(A8),MONTH(A8),1))</f>
        <v>46235</v>
      </c>
    </row>
    <row r="9" customFormat="false" ht="15" hidden="false" customHeight="false" outlineLevel="0" collapsed="false">
      <c r="A9" s="7" t="n">
        <f aca="false">IF(Dane_surowe!A9="","",Dane_surowe!A9)</f>
        <v>46252</v>
      </c>
      <c r="B9" s="8" t="str">
        <f aca="false">IF(Dane_surowe!B9="","",PROPER(TRIM(Dane_surowe!B9)))</f>
        <v>Piotr Zieliński</v>
      </c>
      <c r="C9" s="8" t="str">
        <f aca="false">IF(Dane_surowe!C9="","",TRIM(Dane_surowe!C9))</f>
        <v>Południe</v>
      </c>
      <c r="D9" s="9" t="n">
        <f aca="false">IF(Dane_surowe!D9="","",_xlfn.NUMBERVALUE(TRIM(SUBSTITUTE(Dane_surowe!D9,"zł","")),","," "))</f>
        <v>1196.58</v>
      </c>
      <c r="E9" s="10" t="n">
        <f aca="false">IF(A9="","",DATE(YEAR(A9),MONTH(A9),1))</f>
        <v>46235</v>
      </c>
    </row>
    <row r="10" customFormat="false" ht="15" hidden="false" customHeight="false" outlineLevel="0" collapsed="false">
      <c r="A10" s="7" t="n">
        <f aca="false">IF(Dane_surowe!A10="","",Dane_surowe!A10)</f>
        <v>46272</v>
      </c>
      <c r="B10" s="8" t="str">
        <f aca="false">IF(Dane_surowe!B10="","",PROPER(TRIM(Dane_surowe!B10)))</f>
        <v>Marta Wójcik</v>
      </c>
      <c r="C10" s="8" t="str">
        <f aca="false">IF(Dane_surowe!C10="","",TRIM(Dane_surowe!C10))</f>
        <v>Północ</v>
      </c>
      <c r="D10" s="9" t="n">
        <f aca="false">IF(Dane_surowe!D10="","",_xlfn.NUMBERVALUE(TRIM(SUBSTITUTE(Dane_surowe!D10,"zł","")),","," "))</f>
        <v>1147.65</v>
      </c>
      <c r="E10" s="10" t="n">
        <f aca="false">IF(A10="","",DATE(YEAR(A10),MONTH(A10),1))</f>
        <v>46266</v>
      </c>
    </row>
    <row r="11" customFormat="false" ht="15" hidden="false" customHeight="false" outlineLevel="0" collapsed="false">
      <c r="A11" s="7" t="n">
        <f aca="false">IF(Dane_surowe!A11="","",Dane_surowe!A11)</f>
        <v>46267</v>
      </c>
      <c r="B11" s="8" t="str">
        <f aca="false">IF(Dane_surowe!B11="","",PROPER(TRIM(Dane_surowe!B11)))</f>
        <v>Piotr Zieliński</v>
      </c>
      <c r="C11" s="8" t="str">
        <f aca="false">IF(Dane_surowe!C11="","",TRIM(Dane_surowe!C11))</f>
        <v>Południe</v>
      </c>
      <c r="D11" s="9" t="n">
        <f aca="false">IF(Dane_surowe!D11="","",_xlfn.NUMBERVALUE(TRIM(SUBSTITUTE(Dane_surowe!D11,"zł","")),","," "))</f>
        <v>4618.81</v>
      </c>
      <c r="E11" s="10" t="n">
        <f aca="false">IF(A11="","",DATE(YEAR(A11),MONTH(A11),1))</f>
        <v>46266</v>
      </c>
    </row>
    <row r="12" customFormat="false" ht="15" hidden="false" customHeight="false" outlineLevel="0" collapsed="false">
      <c r="A12" s="7" t="n">
        <f aca="false">IF(Dane_surowe!A12="","",Dane_surowe!A12)</f>
        <v>46259</v>
      </c>
      <c r="B12" s="8" t="str">
        <f aca="false">IF(Dane_surowe!B12="","",PROPER(TRIM(Dane_surowe!B12)))</f>
        <v>Marta Wójcik</v>
      </c>
      <c r="C12" s="8" t="str">
        <f aca="false">IF(Dane_surowe!C12="","",TRIM(Dane_surowe!C12))</f>
        <v>Północ</v>
      </c>
      <c r="D12" s="9" t="n">
        <f aca="false">IF(Dane_surowe!D12="","",_xlfn.NUMBERVALUE(TRIM(SUBSTITUTE(Dane_surowe!D12,"zł","")),","," "))</f>
        <v>4350.74</v>
      </c>
      <c r="E12" s="10" t="n">
        <f aca="false">IF(A12="","",DATE(YEAR(A12),MONTH(A12),1))</f>
        <v>46235</v>
      </c>
    </row>
    <row r="13" customFormat="false" ht="15" hidden="false" customHeight="false" outlineLevel="0" collapsed="false">
      <c r="A13" s="7" t="n">
        <f aca="false">IF(Dane_surowe!A13="","",Dane_surowe!A13)</f>
        <v>46244</v>
      </c>
      <c r="B13" s="8" t="str">
        <f aca="false">IF(Dane_surowe!B13="","",PROPER(TRIM(Dane_surowe!B13)))</f>
        <v>Piotr Zieliński</v>
      </c>
      <c r="C13" s="8" t="str">
        <f aca="false">IF(Dane_surowe!C13="","",TRIM(Dane_surowe!C13))</f>
        <v>Południe</v>
      </c>
      <c r="D13" s="9" t="n">
        <f aca="false">IF(Dane_surowe!D13="","",_xlfn.NUMBERVALUE(TRIM(SUBSTITUTE(Dane_surowe!D13,"zł","")),","," "))</f>
        <v>7211.1</v>
      </c>
      <c r="E13" s="10" t="n">
        <f aca="false">IF(A13="","",DATE(YEAR(A13),MONTH(A13),1))</f>
        <v>46235</v>
      </c>
    </row>
    <row r="14" customFormat="false" ht="15" hidden="false" customHeight="false" outlineLevel="0" collapsed="false">
      <c r="A14" s="7" t="n">
        <f aca="false">IF(Dane_surowe!A14="","",Dane_surowe!A14)</f>
        <v>46222</v>
      </c>
      <c r="B14" s="8" t="str">
        <f aca="false">IF(Dane_surowe!B14="","",PROPER(TRIM(Dane_surowe!B14)))</f>
        <v>Marta Wójcik</v>
      </c>
      <c r="C14" s="8" t="str">
        <f aca="false">IF(Dane_surowe!C14="","",TRIM(Dane_surowe!C14))</f>
        <v>Północ</v>
      </c>
      <c r="D14" s="9" t="n">
        <f aca="false">IF(Dane_surowe!D14="","",_xlfn.NUMBERVALUE(TRIM(SUBSTITUTE(Dane_surowe!D14,"zł","")),","," "))</f>
        <v>4869.21</v>
      </c>
      <c r="E14" s="10" t="n">
        <f aca="false">IF(A14="","",DATE(YEAR(A14),MONTH(A14),1))</f>
        <v>46204</v>
      </c>
    </row>
    <row r="15" customFormat="false" ht="15" hidden="false" customHeight="false" outlineLevel="0" collapsed="false">
      <c r="A15" s="7" t="n">
        <f aca="false">IF(Dane_surowe!A15="","",Dane_surowe!A15)</f>
        <v>46280</v>
      </c>
      <c r="B15" s="8" t="str">
        <f aca="false">IF(Dane_surowe!B15="","",PROPER(TRIM(Dane_surowe!B15)))</f>
        <v>Marta Wójcik</v>
      </c>
      <c r="C15" s="8" t="str">
        <f aca="false">IF(Dane_surowe!C15="","",TRIM(Dane_surowe!C15))</f>
        <v>Północ</v>
      </c>
      <c r="D15" s="9" t="n">
        <f aca="false">IF(Dane_surowe!D15="","",_xlfn.NUMBERVALUE(TRIM(SUBSTITUTE(Dane_surowe!D15,"zł","")),","," "))</f>
        <v>5597.94</v>
      </c>
      <c r="E15" s="10" t="n">
        <f aca="false">IF(A15="","",DATE(YEAR(A15),MONTH(A15),1))</f>
        <v>46266</v>
      </c>
    </row>
    <row r="16" customFormat="false" ht="15" hidden="false" customHeight="false" outlineLevel="0" collapsed="false">
      <c r="A16" s="7" t="n">
        <f aca="false">IF(Dane_surowe!A16="","",Dane_surowe!A16)</f>
        <v>46220</v>
      </c>
      <c r="B16" s="8" t="str">
        <f aca="false">IF(Dane_surowe!B16="","",PROPER(TRIM(Dane_surowe!B16)))</f>
        <v>Tomasz Lis</v>
      </c>
      <c r="C16" s="8" t="str">
        <f aca="false">IF(Dane_surowe!C16="","",TRIM(Dane_surowe!C16))</f>
        <v>Centrum</v>
      </c>
      <c r="D16" s="9" t="n">
        <f aca="false">IF(Dane_surowe!D16="","",_xlfn.NUMBERVALUE(TRIM(SUBSTITUTE(Dane_surowe!D16,"zł","")),","," "))</f>
        <v>1735.17</v>
      </c>
      <c r="E16" s="10" t="n">
        <f aca="false">IF(A16="","",DATE(YEAR(A16),MONTH(A16),1))</f>
        <v>46204</v>
      </c>
    </row>
    <row r="17" customFormat="false" ht="15" hidden="false" customHeight="false" outlineLevel="0" collapsed="false">
      <c r="A17" s="7" t="n">
        <f aca="false">IF(Dane_surowe!A17="","",Dane_surowe!A17)</f>
        <v>46219</v>
      </c>
      <c r="B17" s="8" t="str">
        <f aca="false">IF(Dane_surowe!B17="","",PROPER(TRIM(Dane_surowe!B17)))</f>
        <v>Tomasz Lis</v>
      </c>
      <c r="C17" s="8" t="str">
        <f aca="false">IF(Dane_surowe!C17="","",TRIM(Dane_surowe!C17))</f>
        <v>Centrum</v>
      </c>
      <c r="D17" s="9" t="n">
        <f aca="false">IF(Dane_surowe!D17="","",_xlfn.NUMBERVALUE(TRIM(SUBSTITUTE(Dane_surowe!D17,"zł","")),","," "))</f>
        <v>641.1</v>
      </c>
      <c r="E17" s="10" t="n">
        <f aca="false">IF(A17="","",DATE(YEAR(A17),MONTH(A17),1))</f>
        <v>46204</v>
      </c>
    </row>
    <row r="18" customFormat="false" ht="15" hidden="false" customHeight="false" outlineLevel="0" collapsed="false">
      <c r="A18" s="7" t="n">
        <f aca="false">IF(Dane_surowe!A18="","",Dane_surowe!A18)</f>
        <v>46284</v>
      </c>
      <c r="B18" s="8" t="str">
        <f aca="false">IF(Dane_surowe!B18="","",PROPER(TRIM(Dane_surowe!B18)))</f>
        <v>Marta Wójcik</v>
      </c>
      <c r="C18" s="8" t="str">
        <f aca="false">IF(Dane_surowe!C18="","",TRIM(Dane_surowe!C18))</f>
        <v>Północ</v>
      </c>
      <c r="D18" s="9" t="n">
        <f aca="false">IF(Dane_surowe!D18="","",_xlfn.NUMBERVALUE(TRIM(SUBSTITUTE(Dane_surowe!D18,"zł","")),","," "))</f>
        <v>3259.06</v>
      </c>
      <c r="E18" s="10" t="n">
        <f aca="false">IF(A18="","",DATE(YEAR(A18),MONTH(A18),1))</f>
        <v>46266</v>
      </c>
    </row>
    <row r="19" customFormat="false" ht="15" hidden="false" customHeight="false" outlineLevel="0" collapsed="false">
      <c r="A19" s="7" t="n">
        <f aca="false">IF(Dane_surowe!A19="","",Dane_surowe!A19)</f>
        <v>46281</v>
      </c>
      <c r="B19" s="8" t="str">
        <f aca="false">IF(Dane_surowe!B19="","",PROPER(TRIM(Dane_surowe!B19)))</f>
        <v>Tomasz Lis</v>
      </c>
      <c r="C19" s="8" t="str">
        <f aca="false">IF(Dane_surowe!C19="","",TRIM(Dane_surowe!C19))</f>
        <v>Centrum</v>
      </c>
      <c r="D19" s="9" t="n">
        <f aca="false">IF(Dane_surowe!D19="","",_xlfn.NUMBERVALUE(TRIM(SUBSTITUTE(Dane_surowe!D19,"zł","")),","," "))</f>
        <v>898.24</v>
      </c>
      <c r="E19" s="10" t="n">
        <f aca="false">IF(A19="","",DATE(YEAR(A19),MONTH(A19),1))</f>
        <v>46266</v>
      </c>
    </row>
    <row r="20" customFormat="false" ht="15" hidden="false" customHeight="false" outlineLevel="0" collapsed="false">
      <c r="A20" s="7" t="n">
        <f aca="false">IF(Dane_surowe!A20="","",Dane_surowe!A20)</f>
        <v>46250</v>
      </c>
      <c r="B20" s="8" t="str">
        <f aca="false">IF(Dane_surowe!B20="","",PROPER(TRIM(Dane_surowe!B20)))</f>
        <v>Anna Nowak</v>
      </c>
      <c r="C20" s="8" t="str">
        <f aca="false">IF(Dane_surowe!C20="","",TRIM(Dane_surowe!C20))</f>
        <v>Północ</v>
      </c>
      <c r="D20" s="9" t="n">
        <f aca="false">IF(Dane_surowe!D20="","",_xlfn.NUMBERVALUE(TRIM(SUBSTITUTE(Dane_surowe!D20,"zł","")),","," "))</f>
        <v>827.82</v>
      </c>
      <c r="E20" s="10" t="n">
        <f aca="false">IF(A20="","",DATE(YEAR(A20),MONTH(A20),1))</f>
        <v>46235</v>
      </c>
    </row>
    <row r="21" customFormat="false" ht="15" hidden="false" customHeight="false" outlineLevel="0" collapsed="false">
      <c r="A21" s="7" t="n">
        <f aca="false">IF(Dane_surowe!A21="","",Dane_surowe!A21)</f>
        <v>46284</v>
      </c>
      <c r="B21" s="8" t="str">
        <f aca="false">IF(Dane_surowe!B21="","",PROPER(TRIM(Dane_surowe!B21)))</f>
        <v>Tomasz Lis</v>
      </c>
      <c r="C21" s="8" t="str">
        <f aca="false">IF(Dane_surowe!C21="","",TRIM(Dane_surowe!C21))</f>
        <v>Centrum</v>
      </c>
      <c r="D21" s="9" t="n">
        <f aca="false">IF(Dane_surowe!D21="","",_xlfn.NUMBERVALUE(TRIM(SUBSTITUTE(Dane_surowe!D21,"zł","")),","," "))</f>
        <v>2775.98</v>
      </c>
      <c r="E21" s="10" t="n">
        <f aca="false">IF(A21="","",DATE(YEAR(A21),MONTH(A21),1))</f>
        <v>46266</v>
      </c>
    </row>
    <row r="22" customFormat="false" ht="15" hidden="false" customHeight="false" outlineLevel="0" collapsed="false">
      <c r="A22" s="7" t="n">
        <f aca="false">IF(Dane_surowe!A22="","",Dane_surowe!A22)</f>
        <v>46277</v>
      </c>
      <c r="B22" s="8" t="str">
        <f aca="false">IF(Dane_surowe!B22="","",PROPER(TRIM(Dane_surowe!B22)))</f>
        <v>Anna Nowak</v>
      </c>
      <c r="C22" s="8" t="str">
        <f aca="false">IF(Dane_surowe!C22="","",TRIM(Dane_surowe!C22))</f>
        <v>Północ</v>
      </c>
      <c r="D22" s="9" t="n">
        <f aca="false">IF(Dane_surowe!D22="","",_xlfn.NUMBERVALUE(TRIM(SUBSTITUTE(Dane_surowe!D22,"zł","")),","," "))</f>
        <v>8483.64</v>
      </c>
      <c r="E22" s="10" t="n">
        <f aca="false">IF(A22="","",DATE(YEAR(A22),MONTH(A22),1))</f>
        <v>46266</v>
      </c>
    </row>
    <row r="23" customFormat="false" ht="15" hidden="false" customHeight="false" outlineLevel="0" collapsed="false">
      <c r="A23" s="7" t="n">
        <f aca="false">IF(Dane_surowe!A23="","",Dane_surowe!A23)</f>
        <v>46223</v>
      </c>
      <c r="B23" s="8" t="str">
        <f aca="false">IF(Dane_surowe!B23="","",PROPER(TRIM(Dane_surowe!B23)))</f>
        <v>Anna Nowak</v>
      </c>
      <c r="C23" s="8" t="str">
        <f aca="false">IF(Dane_surowe!C23="","",TRIM(Dane_surowe!C23))</f>
        <v>Północ</v>
      </c>
      <c r="D23" s="9" t="n">
        <f aca="false">IF(Dane_surowe!D23="","",_xlfn.NUMBERVALUE(TRIM(SUBSTITUTE(Dane_surowe!D23,"zł","")),","," "))</f>
        <v>4595.13</v>
      </c>
      <c r="E23" s="10" t="n">
        <f aca="false">IF(A23="","",DATE(YEAR(A23),MONTH(A23),1))</f>
        <v>46204</v>
      </c>
    </row>
    <row r="24" customFormat="false" ht="15" hidden="false" customHeight="false" outlineLevel="0" collapsed="false">
      <c r="A24" s="7" t="n">
        <f aca="false">IF(Dane_surowe!A24="","",Dane_surowe!A24)</f>
        <v>46239</v>
      </c>
      <c r="B24" s="8" t="str">
        <f aca="false">IF(Dane_surowe!B24="","",PROPER(TRIM(Dane_surowe!B24)))</f>
        <v>Piotr Zieliński</v>
      </c>
      <c r="C24" s="8" t="str">
        <f aca="false">IF(Dane_surowe!C24="","",TRIM(Dane_surowe!C24))</f>
        <v>Południe</v>
      </c>
      <c r="D24" s="9" t="n">
        <f aca="false">IF(Dane_surowe!D24="","",_xlfn.NUMBERVALUE(TRIM(SUBSTITUTE(Dane_surowe!D24,"zł","")),","," "))</f>
        <v>3761.71</v>
      </c>
      <c r="E24" s="10" t="n">
        <f aca="false">IF(A24="","",DATE(YEAR(A24),MONTH(A24),1))</f>
        <v>46235</v>
      </c>
    </row>
    <row r="25" customFormat="false" ht="15" hidden="false" customHeight="false" outlineLevel="0" collapsed="false">
      <c r="A25" s="7" t="n">
        <f aca="false">IF(Dane_surowe!A25="","",Dane_surowe!A25)</f>
        <v>46209</v>
      </c>
      <c r="B25" s="8" t="str">
        <f aca="false">IF(Dane_surowe!B25="","",PROPER(TRIM(Dane_surowe!B25)))</f>
        <v>Tomasz Lis</v>
      </c>
      <c r="C25" s="8" t="str">
        <f aca="false">IF(Dane_surowe!C25="","",TRIM(Dane_surowe!C25))</f>
        <v>Centrum</v>
      </c>
      <c r="D25" s="9" t="n">
        <f aca="false">IF(Dane_surowe!D25="","",_xlfn.NUMBERVALUE(TRIM(SUBSTITUTE(Dane_surowe!D25,"zł","")),","," "))</f>
        <v>3794.31</v>
      </c>
      <c r="E25" s="10" t="n">
        <f aca="false">IF(A25="","",DATE(YEAR(A25),MONTH(A25),1))</f>
        <v>46204</v>
      </c>
    </row>
    <row r="26" customFormat="false" ht="15" hidden="false" customHeight="false" outlineLevel="0" collapsed="false">
      <c r="A26" s="7" t="n">
        <f aca="false">IF(Dane_surowe!A26="","",Dane_surowe!A26)</f>
        <v>46230</v>
      </c>
      <c r="B26" s="8" t="str">
        <f aca="false">IF(Dane_surowe!B26="","",PROPER(TRIM(Dane_surowe!B26)))</f>
        <v>Tomasz Lis</v>
      </c>
      <c r="C26" s="8" t="str">
        <f aca="false">IF(Dane_surowe!C26="","",TRIM(Dane_surowe!C26))</f>
        <v>Centrum</v>
      </c>
      <c r="D26" s="9" t="n">
        <f aca="false">IF(Dane_surowe!D26="","",_xlfn.NUMBERVALUE(TRIM(SUBSTITUTE(Dane_surowe!D26,"zł","")),","," "))</f>
        <v>7816.66</v>
      </c>
      <c r="E26" s="10" t="n">
        <f aca="false">IF(A26="","",DATE(YEAR(A26),MONTH(A26),1))</f>
        <v>46204</v>
      </c>
    </row>
    <row r="27" customFormat="false" ht="15" hidden="false" customHeight="false" outlineLevel="0" collapsed="false">
      <c r="A27" s="7" t="n">
        <f aca="false">IF(Dane_surowe!A27="","",Dane_surowe!A27)</f>
        <v>46279</v>
      </c>
      <c r="B27" s="8" t="str">
        <f aca="false">IF(Dane_surowe!B27="","",PROPER(TRIM(Dane_surowe!B27)))</f>
        <v>Marta Wójcik</v>
      </c>
      <c r="C27" s="8" t="str">
        <f aca="false">IF(Dane_surowe!C27="","",TRIM(Dane_surowe!C27))</f>
        <v>Północ</v>
      </c>
      <c r="D27" s="9" t="n">
        <f aca="false">IF(Dane_surowe!D27="","",_xlfn.NUMBERVALUE(TRIM(SUBSTITUTE(Dane_surowe!D27,"zł","")),","," "))</f>
        <v>6239.69</v>
      </c>
      <c r="E27" s="10" t="n">
        <f aca="false">IF(A27="","",DATE(YEAR(A27),MONTH(A27),1))</f>
        <v>46266</v>
      </c>
    </row>
    <row r="28" customFormat="false" ht="15" hidden="false" customHeight="false" outlineLevel="0" collapsed="false">
      <c r="A28" s="7" t="n">
        <f aca="false">IF(Dane_surowe!A28="","",Dane_surowe!A28)</f>
        <v>46208</v>
      </c>
      <c r="B28" s="8" t="str">
        <f aca="false">IF(Dane_surowe!B28="","",PROPER(TRIM(Dane_surowe!B28)))</f>
        <v>Anna Nowak</v>
      </c>
      <c r="C28" s="8" t="str">
        <f aca="false">IF(Dane_surowe!C28="","",TRIM(Dane_surowe!C28))</f>
        <v>Północ</v>
      </c>
      <c r="D28" s="9" t="n">
        <f aca="false">IF(Dane_surowe!D28="","",_xlfn.NUMBERVALUE(TRIM(SUBSTITUTE(Dane_surowe!D28,"zł","")),","," "))</f>
        <v>1833.09</v>
      </c>
      <c r="E28" s="10" t="n">
        <f aca="false">IF(A28="","",DATE(YEAR(A28),MONTH(A28),1))</f>
        <v>46204</v>
      </c>
    </row>
    <row r="29" customFormat="false" ht="15" hidden="false" customHeight="false" outlineLevel="0" collapsed="false">
      <c r="A29" s="7" t="n">
        <f aca="false">IF(Dane_surowe!A29="","",Dane_surowe!A29)</f>
        <v>46273</v>
      </c>
      <c r="B29" s="8" t="str">
        <f aca="false">IF(Dane_surowe!B29="","",PROPER(TRIM(Dane_surowe!B29)))</f>
        <v>Anna Nowak</v>
      </c>
      <c r="C29" s="8" t="str">
        <f aca="false">IF(Dane_surowe!C29="","",TRIM(Dane_surowe!C29))</f>
        <v>Północ</v>
      </c>
      <c r="D29" s="9" t="n">
        <f aca="false">IF(Dane_surowe!D29="","",_xlfn.NUMBERVALUE(TRIM(SUBSTITUTE(Dane_surowe!D29,"zł","")),","," "))</f>
        <v>4519.18</v>
      </c>
      <c r="E29" s="10" t="n">
        <f aca="false">IF(A29="","",DATE(YEAR(A29),MONTH(A29),1))</f>
        <v>46266</v>
      </c>
    </row>
    <row r="30" customFormat="false" ht="15" hidden="false" customHeight="false" outlineLevel="0" collapsed="false">
      <c r="A30" s="7" t="n">
        <f aca="false">IF(Dane_surowe!A30="","",Dane_surowe!A30)</f>
        <v>46212</v>
      </c>
      <c r="B30" s="8" t="str">
        <f aca="false">IF(Dane_surowe!B30="","",PROPER(TRIM(Dane_surowe!B30)))</f>
        <v>Marta Wójcik</v>
      </c>
      <c r="C30" s="8" t="str">
        <f aca="false">IF(Dane_surowe!C30="","",TRIM(Dane_surowe!C30))</f>
        <v>Północ</v>
      </c>
      <c r="D30" s="9" t="n">
        <f aca="false">IF(Dane_surowe!D30="","",_xlfn.NUMBERVALUE(TRIM(SUBSTITUTE(Dane_surowe!D30,"zł","")),","," "))</f>
        <v>335.61</v>
      </c>
      <c r="E30" s="10" t="n">
        <f aca="false">IF(A30="","",DATE(YEAR(A30),MONTH(A30),1))</f>
        <v>46204</v>
      </c>
    </row>
    <row r="31" customFormat="false" ht="15" hidden="false" customHeight="false" outlineLevel="0" collapsed="false">
      <c r="A31" s="7" t="n">
        <f aca="false">IF(Dane_surowe!A31="","",Dane_surowe!A31)</f>
        <v>46277</v>
      </c>
      <c r="B31" s="8" t="str">
        <f aca="false">IF(Dane_surowe!B31="","",PROPER(TRIM(Dane_surowe!B31)))</f>
        <v>Marta Wójcik</v>
      </c>
      <c r="C31" s="8" t="str">
        <f aca="false">IF(Dane_surowe!C31="","",TRIM(Dane_surowe!C31))</f>
        <v>Północ</v>
      </c>
      <c r="D31" s="9" t="n">
        <f aca="false">IF(Dane_surowe!D31="","",_xlfn.NUMBERVALUE(TRIM(SUBSTITUTE(Dane_surowe!D31,"zł","")),","," "))</f>
        <v>8591.95</v>
      </c>
      <c r="E31" s="10" t="n">
        <f aca="false">IF(A31="","",DATE(YEAR(A31),MONTH(A31),1))</f>
        <v>46266</v>
      </c>
    </row>
    <row r="32" customFormat="false" ht="15" hidden="false" customHeight="false" outlineLevel="0" collapsed="false">
      <c r="A32" s="7" t="n">
        <f aca="false">IF(Dane_surowe!A32="","",Dane_surowe!A32)</f>
        <v>46286</v>
      </c>
      <c r="B32" s="8" t="str">
        <f aca="false">IF(Dane_surowe!B32="","",PROPER(TRIM(Dane_surowe!B32)))</f>
        <v>Anna Nowak</v>
      </c>
      <c r="C32" s="8" t="str">
        <f aca="false">IF(Dane_surowe!C32="","",TRIM(Dane_surowe!C32))</f>
        <v>Północ</v>
      </c>
      <c r="D32" s="9" t="n">
        <f aca="false">IF(Dane_surowe!D32="","",_xlfn.NUMBERVALUE(TRIM(SUBSTITUTE(Dane_surowe!D32,"zł","")),","," "))</f>
        <v>4272.8</v>
      </c>
      <c r="E32" s="10" t="n">
        <f aca="false">IF(A32="","",DATE(YEAR(A32),MONTH(A32),1))</f>
        <v>46266</v>
      </c>
    </row>
    <row r="33" customFormat="false" ht="15" hidden="false" customHeight="false" outlineLevel="0" collapsed="false">
      <c r="A33" s="7" t="n">
        <f aca="false">IF(Dane_surowe!A33="","",Dane_surowe!A33)</f>
        <v>46247</v>
      </c>
      <c r="B33" s="8" t="str">
        <f aca="false">IF(Dane_surowe!B33="","",PROPER(TRIM(Dane_surowe!B33)))</f>
        <v>Tomasz Lis</v>
      </c>
      <c r="C33" s="8" t="str">
        <f aca="false">IF(Dane_surowe!C33="","",TRIM(Dane_surowe!C33))</f>
        <v>Centrum</v>
      </c>
      <c r="D33" s="9" t="n">
        <f aca="false">IF(Dane_surowe!D33="","",_xlfn.NUMBERVALUE(TRIM(SUBSTITUTE(Dane_surowe!D33,"zł","")),","," "))</f>
        <v>3728.84</v>
      </c>
      <c r="E33" s="10" t="n">
        <f aca="false">IF(A33="","",DATE(YEAR(A33),MONTH(A33),1))</f>
        <v>46235</v>
      </c>
    </row>
    <row r="34" customFormat="false" ht="15" hidden="false" customHeight="false" outlineLevel="0" collapsed="false">
      <c r="A34" s="7" t="n">
        <f aca="false">IF(Dane_surowe!A34="","",Dane_surowe!A34)</f>
        <v>46278</v>
      </c>
      <c r="B34" s="8" t="str">
        <f aca="false">IF(Dane_surowe!B34="","",PROPER(TRIM(Dane_surowe!B34)))</f>
        <v>Anna Nowak</v>
      </c>
      <c r="C34" s="8" t="str">
        <f aca="false">IF(Dane_surowe!C34="","",TRIM(Dane_surowe!C34))</f>
        <v>Północ</v>
      </c>
      <c r="D34" s="9" t="n">
        <f aca="false">IF(Dane_surowe!D34="","",_xlfn.NUMBERVALUE(TRIM(SUBSTITUTE(Dane_surowe!D34,"zł","")),","," "))</f>
        <v>1958.3</v>
      </c>
      <c r="E34" s="10" t="n">
        <f aca="false">IF(A34="","",DATE(YEAR(A34),MONTH(A34),1))</f>
        <v>46266</v>
      </c>
    </row>
    <row r="35" customFormat="false" ht="15" hidden="false" customHeight="false" outlineLevel="0" collapsed="false">
      <c r="A35" s="7" t="n">
        <f aca="false">IF(Dane_surowe!A35="","",Dane_surowe!A35)</f>
        <v>46240</v>
      </c>
      <c r="B35" s="8" t="str">
        <f aca="false">IF(Dane_surowe!B35="","",PROPER(TRIM(Dane_surowe!B35)))</f>
        <v>Anna Nowak</v>
      </c>
      <c r="C35" s="8" t="str">
        <f aca="false">IF(Dane_surowe!C35="","",TRIM(Dane_surowe!C35))</f>
        <v>Północ</v>
      </c>
      <c r="D35" s="9" t="n">
        <f aca="false">IF(Dane_surowe!D35="","",_xlfn.NUMBERVALUE(TRIM(SUBSTITUTE(Dane_surowe!D35,"zł","")),","," "))</f>
        <v>3258.47</v>
      </c>
      <c r="E35" s="10" t="n">
        <f aca="false">IF(A35="","",DATE(YEAR(A35),MONTH(A35),1))</f>
        <v>46235</v>
      </c>
    </row>
    <row r="36" customFormat="false" ht="15" hidden="false" customHeight="false" outlineLevel="0" collapsed="false">
      <c r="A36" s="7" t="n">
        <f aca="false">IF(Dane_surowe!A36="","",Dane_surowe!A36)</f>
        <v>46204</v>
      </c>
      <c r="B36" s="8" t="str">
        <f aca="false">IF(Dane_surowe!B36="","",PROPER(TRIM(Dane_surowe!B36)))</f>
        <v>Piotr Zieliński</v>
      </c>
      <c r="C36" s="8" t="str">
        <f aca="false">IF(Dane_surowe!C36="","",TRIM(Dane_surowe!C36))</f>
        <v>Południe</v>
      </c>
      <c r="D36" s="9" t="n">
        <f aca="false">IF(Dane_surowe!D36="","",_xlfn.NUMBERVALUE(TRIM(SUBSTITUTE(Dane_surowe!D36,"zł","")),","," "))</f>
        <v>4968.58</v>
      </c>
      <c r="E36" s="10" t="n">
        <f aca="false">IF(A36="","",DATE(YEAR(A36),MONTH(A36),1))</f>
        <v>46204</v>
      </c>
    </row>
    <row r="37" customFormat="false" ht="15" hidden="false" customHeight="false" outlineLevel="0" collapsed="false">
      <c r="A37" s="7" t="n">
        <f aca="false">IF(Dane_surowe!A37="","",Dane_surowe!A37)</f>
        <v>46266</v>
      </c>
      <c r="B37" s="8" t="str">
        <f aca="false">IF(Dane_surowe!B37="","",PROPER(TRIM(Dane_surowe!B37)))</f>
        <v>Anna Nowak</v>
      </c>
      <c r="C37" s="8" t="str">
        <f aca="false">IF(Dane_surowe!C37="","",TRIM(Dane_surowe!C37))</f>
        <v>Północ</v>
      </c>
      <c r="D37" s="9" t="n">
        <f aca="false">IF(Dane_surowe!D37="","",_xlfn.NUMBERVALUE(TRIM(SUBSTITUTE(Dane_surowe!D37,"zł","")),","," "))</f>
        <v>7906.69</v>
      </c>
      <c r="E37" s="10" t="n">
        <f aca="false">IF(A37="","",DATE(YEAR(A37),MONTH(A37),1))</f>
        <v>46266</v>
      </c>
    </row>
    <row r="38" customFormat="false" ht="15" hidden="false" customHeight="false" outlineLevel="0" collapsed="false">
      <c r="A38" s="7" t="n">
        <f aca="false">IF(Dane_surowe!A38="","",Dane_surowe!A38)</f>
        <v>46239</v>
      </c>
      <c r="B38" s="8" t="str">
        <f aca="false">IF(Dane_surowe!B38="","",PROPER(TRIM(Dane_surowe!B38)))</f>
        <v>Marta Wójcik</v>
      </c>
      <c r="C38" s="8" t="str">
        <f aca="false">IF(Dane_surowe!C38="","",TRIM(Dane_surowe!C38))</f>
        <v>Północ</v>
      </c>
      <c r="D38" s="9" t="n">
        <f aca="false">IF(Dane_surowe!D38="","",_xlfn.NUMBERVALUE(TRIM(SUBSTITUTE(Dane_surowe!D38,"zł","")),","," "))</f>
        <v>8612.57</v>
      </c>
      <c r="E38" s="10" t="n">
        <f aca="false">IF(A38="","",DATE(YEAR(A38),MONTH(A38),1))</f>
        <v>46235</v>
      </c>
    </row>
    <row r="39" customFormat="false" ht="15" hidden="false" customHeight="false" outlineLevel="0" collapsed="false">
      <c r="A39" s="7" t="n">
        <f aca="false">IF(Dane_surowe!A39="","",Dane_surowe!A39)</f>
        <v>46250</v>
      </c>
      <c r="B39" s="8" t="str">
        <f aca="false">IF(Dane_surowe!B39="","",PROPER(TRIM(Dane_surowe!B39)))</f>
        <v>Anna Nowak</v>
      </c>
      <c r="C39" s="8" t="str">
        <f aca="false">IF(Dane_surowe!C39="","",TRIM(Dane_surowe!C39))</f>
        <v>Północ</v>
      </c>
      <c r="D39" s="9" t="n">
        <f aca="false">IF(Dane_surowe!D39="","",_xlfn.NUMBERVALUE(TRIM(SUBSTITUTE(Dane_surowe!D39,"zł","")),","," "))</f>
        <v>1303.58</v>
      </c>
      <c r="E39" s="10" t="n">
        <f aca="false">IF(A39="","",DATE(YEAR(A39),MONTH(A39),1))</f>
        <v>46235</v>
      </c>
    </row>
    <row r="40" customFormat="false" ht="15" hidden="false" customHeight="false" outlineLevel="0" collapsed="false">
      <c r="A40" s="7" t="n">
        <f aca="false">IF(Dane_surowe!A40="","",Dane_surowe!A40)</f>
        <v>46250</v>
      </c>
      <c r="B40" s="8" t="str">
        <f aca="false">IF(Dane_surowe!B40="","",PROPER(TRIM(Dane_surowe!B40)))</f>
        <v>Tomasz Lis</v>
      </c>
      <c r="C40" s="8" t="str">
        <f aca="false">IF(Dane_surowe!C40="","",TRIM(Dane_surowe!C40))</f>
        <v>Centrum</v>
      </c>
      <c r="D40" s="9" t="n">
        <f aca="false">IF(Dane_surowe!D40="","",_xlfn.NUMBERVALUE(TRIM(SUBSTITUTE(Dane_surowe!D40,"zł","")),","," "))</f>
        <v>3013.12</v>
      </c>
      <c r="E40" s="10" t="n">
        <f aca="false">IF(A40="","",DATE(YEAR(A40),MONTH(A40),1))</f>
        <v>46235</v>
      </c>
    </row>
    <row r="41" customFormat="false" ht="15" hidden="false" customHeight="false" outlineLevel="0" collapsed="false">
      <c r="A41" s="7" t="n">
        <f aca="false">IF(Dane_surowe!A41="","",Dane_surowe!A41)</f>
        <v>46227</v>
      </c>
      <c r="B41" s="8" t="str">
        <f aca="false">IF(Dane_surowe!B41="","",PROPER(TRIM(Dane_surowe!B41)))</f>
        <v>Marta Wójcik</v>
      </c>
      <c r="C41" s="8" t="str">
        <f aca="false">IF(Dane_surowe!C41="","",TRIM(Dane_surowe!C41))</f>
        <v>Północ</v>
      </c>
      <c r="D41" s="9" t="n">
        <f aca="false">IF(Dane_surowe!D41="","",_xlfn.NUMBERVALUE(TRIM(SUBSTITUTE(Dane_surowe!D41,"zł","")),","," "))</f>
        <v>6741.06</v>
      </c>
      <c r="E41" s="10" t="n">
        <f aca="false">IF(A41="","",DATE(YEAR(A41),MONTH(A41),1))</f>
        <v>46204</v>
      </c>
    </row>
    <row r="42" customFormat="false" ht="15" hidden="false" customHeight="false" outlineLevel="0" collapsed="false">
      <c r="A42" s="7" t="n">
        <f aca="false">IF(Dane_surowe!A42="","",Dane_surowe!A42)</f>
        <v>46271</v>
      </c>
      <c r="B42" s="8" t="str">
        <f aca="false">IF(Dane_surowe!B42="","",PROPER(TRIM(Dane_surowe!B42)))</f>
        <v>Anna Nowak</v>
      </c>
      <c r="C42" s="8" t="str">
        <f aca="false">IF(Dane_surowe!C42="","",TRIM(Dane_surowe!C42))</f>
        <v>Północ</v>
      </c>
      <c r="D42" s="9" t="n">
        <f aca="false">IF(Dane_surowe!D42="","",_xlfn.NUMBERVALUE(TRIM(SUBSTITUTE(Dane_surowe!D42,"zł","")),","," "))</f>
        <v>2085.37</v>
      </c>
      <c r="E42" s="10" t="n">
        <f aca="false">IF(A42="","",DATE(YEAR(A42),MONTH(A42),1))</f>
        <v>46266</v>
      </c>
    </row>
    <row r="43" customFormat="false" ht="15" hidden="false" customHeight="false" outlineLevel="0" collapsed="false">
      <c r="A43" s="7" t="n">
        <f aca="false">IF(Dane_surowe!A43="","",Dane_surowe!A43)</f>
        <v>46239</v>
      </c>
      <c r="B43" s="8" t="str">
        <f aca="false">IF(Dane_surowe!B43="","",PROPER(TRIM(Dane_surowe!B43)))</f>
        <v>Anna Nowak</v>
      </c>
      <c r="C43" s="8" t="str">
        <f aca="false">IF(Dane_surowe!C43="","",TRIM(Dane_surowe!C43))</f>
        <v>Północ</v>
      </c>
      <c r="D43" s="9" t="n">
        <f aca="false">IF(Dane_surowe!D43="","",_xlfn.NUMBERVALUE(TRIM(SUBSTITUTE(Dane_surowe!D43,"zł","")),","," "))</f>
        <v>6895.84</v>
      </c>
      <c r="E43" s="10" t="n">
        <f aca="false">IF(A43="","",DATE(YEAR(A43),MONTH(A43),1))</f>
        <v>46235</v>
      </c>
    </row>
    <row r="44" customFormat="false" ht="15" hidden="false" customHeight="false" outlineLevel="0" collapsed="false">
      <c r="A44" s="7" t="n">
        <f aca="false">IF(Dane_surowe!A44="","",Dane_surowe!A44)</f>
        <v>46293</v>
      </c>
      <c r="B44" s="8" t="str">
        <f aca="false">IF(Dane_surowe!B44="","",PROPER(TRIM(Dane_surowe!B44)))</f>
        <v>Anna Nowak</v>
      </c>
      <c r="C44" s="8" t="str">
        <f aca="false">IF(Dane_surowe!C44="","",TRIM(Dane_surowe!C44))</f>
        <v>Północ</v>
      </c>
      <c r="D44" s="9" t="n">
        <f aca="false">IF(Dane_surowe!D44="","",_xlfn.NUMBERVALUE(TRIM(SUBSTITUTE(Dane_surowe!D44,"zł","")),","," "))</f>
        <v>6356.91</v>
      </c>
      <c r="E44" s="10" t="n">
        <f aca="false">IF(A44="","",DATE(YEAR(A44),MONTH(A44),1))</f>
        <v>46266</v>
      </c>
    </row>
    <row r="45" customFormat="false" ht="15" hidden="false" customHeight="false" outlineLevel="0" collapsed="false">
      <c r="A45" s="7" t="n">
        <f aca="false">IF(Dane_surowe!A45="","",Dane_surowe!A45)</f>
        <v>46277</v>
      </c>
      <c r="B45" s="8" t="str">
        <f aca="false">IF(Dane_surowe!B45="","",PROPER(TRIM(Dane_surowe!B45)))</f>
        <v>Piotr Zieliński</v>
      </c>
      <c r="C45" s="8" t="str">
        <f aca="false">IF(Dane_surowe!C45="","",TRIM(Dane_surowe!C45))</f>
        <v>Południe</v>
      </c>
      <c r="D45" s="9" t="n">
        <f aca="false">IF(Dane_surowe!D45="","",_xlfn.NUMBERVALUE(TRIM(SUBSTITUTE(Dane_surowe!D45,"zł","")),","," "))</f>
        <v>3394.56</v>
      </c>
      <c r="E45" s="10" t="n">
        <f aca="false">IF(A45="","",DATE(YEAR(A45),MONTH(A45),1))</f>
        <v>46266</v>
      </c>
    </row>
    <row r="46" customFormat="false" ht="15" hidden="false" customHeight="false" outlineLevel="0" collapsed="false">
      <c r="A46" s="7" t="n">
        <f aca="false">IF(Dane_surowe!A46="","",Dane_surowe!A46)</f>
        <v>46283</v>
      </c>
      <c r="B46" s="8" t="str">
        <f aca="false">IF(Dane_surowe!B46="","",PROPER(TRIM(Dane_surowe!B46)))</f>
        <v>Marta Wójcik</v>
      </c>
      <c r="C46" s="8" t="str">
        <f aca="false">IF(Dane_surowe!C46="","",TRIM(Dane_surowe!C46))</f>
        <v>Północ</v>
      </c>
      <c r="D46" s="9" t="n">
        <f aca="false">IF(Dane_surowe!D46="","",_xlfn.NUMBERVALUE(TRIM(SUBSTITUTE(Dane_surowe!D46,"zł","")),","," "))</f>
        <v>5837.04</v>
      </c>
      <c r="E46" s="10" t="n">
        <f aca="false">IF(A46="","",DATE(YEAR(A46),MONTH(A46),1))</f>
        <v>46266</v>
      </c>
    </row>
    <row r="47" customFormat="false" ht="15" hidden="false" customHeight="false" outlineLevel="0" collapsed="false">
      <c r="A47" s="7" t="n">
        <f aca="false">IF(Dane_surowe!A47="","",Dane_surowe!A47)</f>
        <v>46229</v>
      </c>
      <c r="B47" s="8" t="str">
        <f aca="false">IF(Dane_surowe!B47="","",PROPER(TRIM(Dane_surowe!B47)))</f>
        <v>Piotr Zieliński</v>
      </c>
      <c r="C47" s="8" t="str">
        <f aca="false">IF(Dane_surowe!C47="","",TRIM(Dane_surowe!C47))</f>
        <v>Południe</v>
      </c>
      <c r="D47" s="9" t="n">
        <f aca="false">IF(Dane_surowe!D47="","",_xlfn.NUMBERVALUE(TRIM(SUBSTITUTE(Dane_surowe!D47,"zł","")),","," "))</f>
        <v>7419.5</v>
      </c>
      <c r="E47" s="10" t="n">
        <f aca="false">IF(A47="","",DATE(YEAR(A47),MONTH(A47),1))</f>
        <v>46204</v>
      </c>
    </row>
    <row r="48" customFormat="false" ht="15" hidden="false" customHeight="false" outlineLevel="0" collapsed="false">
      <c r="A48" s="7" t="n">
        <f aca="false">IF(Dane_surowe!A48="","",Dane_surowe!A48)</f>
        <v>46220</v>
      </c>
      <c r="B48" s="8" t="str">
        <f aca="false">IF(Dane_surowe!B48="","",PROPER(TRIM(Dane_surowe!B48)))</f>
        <v>Tomasz Lis</v>
      </c>
      <c r="C48" s="8" t="str">
        <f aca="false">IF(Dane_surowe!C48="","",TRIM(Dane_surowe!C48))</f>
        <v>Centrum</v>
      </c>
      <c r="D48" s="9" t="n">
        <f aca="false">IF(Dane_surowe!D48="","",_xlfn.NUMBERVALUE(TRIM(SUBSTITUTE(Dane_surowe!D48,"zł","")),","," "))</f>
        <v>3393.39</v>
      </c>
      <c r="E48" s="10" t="n">
        <f aca="false">IF(A48="","",DATE(YEAR(A48),MONTH(A48),1))</f>
        <v>46204</v>
      </c>
    </row>
    <row r="49" customFormat="false" ht="15" hidden="false" customHeight="false" outlineLevel="0" collapsed="false">
      <c r="A49" s="7" t="n">
        <f aca="false">IF(Dane_surowe!A49="","",Dane_surowe!A49)</f>
        <v>46229</v>
      </c>
      <c r="B49" s="8" t="str">
        <f aca="false">IF(Dane_surowe!B49="","",PROPER(TRIM(Dane_surowe!B49)))</f>
        <v>Marta Wójcik</v>
      </c>
      <c r="C49" s="8" t="str">
        <f aca="false">IF(Dane_surowe!C49="","",TRIM(Dane_surowe!C49))</f>
        <v>Północ</v>
      </c>
      <c r="D49" s="9" t="n">
        <f aca="false">IF(Dane_surowe!D49="","",_xlfn.NUMBERVALUE(TRIM(SUBSTITUTE(Dane_surowe!D49,"zł","")),","," "))</f>
        <v>4408.49</v>
      </c>
      <c r="E49" s="10" t="n">
        <f aca="false">IF(A49="","",DATE(YEAR(A49),MONTH(A49),1))</f>
        <v>46204</v>
      </c>
    </row>
    <row r="50" customFormat="false" ht="15" hidden="false" customHeight="false" outlineLevel="0" collapsed="false">
      <c r="A50" s="7" t="n">
        <f aca="false">IF(Dane_surowe!A50="","",Dane_surowe!A50)</f>
        <v>46285</v>
      </c>
      <c r="B50" s="8" t="str">
        <f aca="false">IF(Dane_surowe!B50="","",PROPER(TRIM(Dane_surowe!B50)))</f>
        <v>Marta Wójcik</v>
      </c>
      <c r="C50" s="8" t="str">
        <f aca="false">IF(Dane_surowe!C50="","",TRIM(Dane_surowe!C50))</f>
        <v>Północ</v>
      </c>
      <c r="D50" s="9" t="n">
        <f aca="false">IF(Dane_surowe!D50="","",_xlfn.NUMBERVALUE(TRIM(SUBSTITUTE(Dane_surowe!D50,"zł","")),","," "))</f>
        <v>4190.88</v>
      </c>
      <c r="E50" s="10" t="n">
        <f aca="false">IF(A50="","",DATE(YEAR(A50),MONTH(A50),1))</f>
        <v>46266</v>
      </c>
    </row>
    <row r="51" customFormat="false" ht="15" hidden="false" customHeight="false" outlineLevel="0" collapsed="false">
      <c r="A51" s="7" t="n">
        <f aca="false">IF(Dane_surowe!A51="","",Dane_surowe!A51)</f>
        <v>46237</v>
      </c>
      <c r="B51" s="8" t="str">
        <f aca="false">IF(Dane_surowe!B51="","",PROPER(TRIM(Dane_surowe!B51)))</f>
        <v>Piotr Zieliński</v>
      </c>
      <c r="C51" s="8" t="str">
        <f aca="false">IF(Dane_surowe!C51="","",TRIM(Dane_surowe!C51))</f>
        <v>Południe</v>
      </c>
      <c r="D51" s="9" t="n">
        <f aca="false">IF(Dane_surowe!D51="","",_xlfn.NUMBERVALUE(TRIM(SUBSTITUTE(Dane_surowe!D51,"zł","")),","," "))</f>
        <v>1188.77</v>
      </c>
      <c r="E51" s="10" t="n">
        <f aca="false">IF(A51="","",DATE(YEAR(A51),MONTH(A51),1))</f>
        <v>46235</v>
      </c>
    </row>
    <row r="52" customFormat="false" ht="15" hidden="false" customHeight="false" outlineLevel="0" collapsed="false">
      <c r="A52" s="7" t="n">
        <f aca="false">IF(Dane_surowe!A52="","",Dane_surowe!A52)</f>
        <v>46214</v>
      </c>
      <c r="B52" s="8" t="str">
        <f aca="false">IF(Dane_surowe!B52="","",PROPER(TRIM(Dane_surowe!B52)))</f>
        <v>Piotr Zieliński</v>
      </c>
      <c r="C52" s="8" t="str">
        <f aca="false">IF(Dane_surowe!C52="","",TRIM(Dane_surowe!C52))</f>
        <v>Południe</v>
      </c>
      <c r="D52" s="9" t="n">
        <f aca="false">IF(Dane_surowe!D52="","",_xlfn.NUMBERVALUE(TRIM(SUBSTITUTE(Dane_surowe!D52,"zł","")),","," "))</f>
        <v>4499.08</v>
      </c>
      <c r="E52" s="10" t="n">
        <f aca="false">IF(A52="","",DATE(YEAR(A52),MONTH(A52),1))</f>
        <v>46204</v>
      </c>
    </row>
    <row r="53" customFormat="false" ht="15" hidden="false" customHeight="false" outlineLevel="0" collapsed="false">
      <c r="A53" s="7" t="n">
        <f aca="false">IF(Dane_surowe!A53="","",Dane_surowe!A53)</f>
        <v>46219</v>
      </c>
      <c r="B53" s="8" t="str">
        <f aca="false">IF(Dane_surowe!B53="","",PROPER(TRIM(Dane_surowe!B53)))</f>
        <v>Marta Wójcik</v>
      </c>
      <c r="C53" s="8" t="str">
        <f aca="false">IF(Dane_surowe!C53="","",TRIM(Dane_surowe!C53))</f>
        <v>Północ</v>
      </c>
      <c r="D53" s="9" t="n">
        <f aca="false">IF(Dane_surowe!D53="","",_xlfn.NUMBERVALUE(TRIM(SUBSTITUTE(Dane_surowe!D53,"zł","")),","," "))</f>
        <v>7256.9</v>
      </c>
      <c r="E53" s="10" t="n">
        <f aca="false">IF(A53="","",DATE(YEAR(A53),MONTH(A53),1))</f>
        <v>46204</v>
      </c>
    </row>
    <row r="54" customFormat="false" ht="15" hidden="false" customHeight="false" outlineLevel="0" collapsed="false">
      <c r="A54" s="7" t="n">
        <f aca="false">IF(Dane_surowe!A54="","",Dane_surowe!A54)</f>
        <v>46269</v>
      </c>
      <c r="B54" s="8" t="str">
        <f aca="false">IF(Dane_surowe!B54="","",PROPER(TRIM(Dane_surowe!B54)))</f>
        <v>Tomasz Lis</v>
      </c>
      <c r="C54" s="8" t="str">
        <f aca="false">IF(Dane_surowe!C54="","",TRIM(Dane_surowe!C54))</f>
        <v>Centrum</v>
      </c>
      <c r="D54" s="9" t="n">
        <f aca="false">IF(Dane_surowe!D54="","",_xlfn.NUMBERVALUE(TRIM(SUBSTITUTE(Dane_surowe!D54,"zł","")),","," "))</f>
        <v>7106.04</v>
      </c>
      <c r="E54" s="10" t="n">
        <f aca="false">IF(A54="","",DATE(YEAR(A54),MONTH(A54),1))</f>
        <v>46266</v>
      </c>
    </row>
    <row r="55" customFormat="false" ht="15" hidden="false" customHeight="false" outlineLevel="0" collapsed="false">
      <c r="A55" s="7" t="n">
        <f aca="false">IF(Dane_surowe!A55="","",Dane_surowe!A55)</f>
        <v>46240</v>
      </c>
      <c r="B55" s="8" t="str">
        <f aca="false">IF(Dane_surowe!B55="","",PROPER(TRIM(Dane_surowe!B55)))</f>
        <v>Tomasz Lis</v>
      </c>
      <c r="C55" s="8" t="str">
        <f aca="false">IF(Dane_surowe!C55="","",TRIM(Dane_surowe!C55))</f>
        <v>Centrum</v>
      </c>
      <c r="D55" s="9" t="n">
        <f aca="false">IF(Dane_surowe!D55="","",_xlfn.NUMBERVALUE(TRIM(SUBSTITUTE(Dane_surowe!D55,"zł","")),","," "))</f>
        <v>7165.48</v>
      </c>
      <c r="E55" s="10" t="n">
        <f aca="false">IF(A55="","",DATE(YEAR(A55),MONTH(A55),1))</f>
        <v>46235</v>
      </c>
    </row>
    <row r="56" customFormat="false" ht="15" hidden="false" customHeight="false" outlineLevel="0" collapsed="false">
      <c r="A56" s="7" t="n">
        <f aca="false">IF(Dane_surowe!A56="","",Dane_surowe!A56)</f>
        <v>46229</v>
      </c>
      <c r="B56" s="8" t="str">
        <f aca="false">IF(Dane_surowe!B56="","",PROPER(TRIM(Dane_surowe!B56)))</f>
        <v>Tomasz Lis</v>
      </c>
      <c r="C56" s="8" t="str">
        <f aca="false">IF(Dane_surowe!C56="","",TRIM(Dane_surowe!C56))</f>
        <v>Centrum</v>
      </c>
      <c r="D56" s="9" t="n">
        <f aca="false">IF(Dane_surowe!D56="","",_xlfn.NUMBERVALUE(TRIM(SUBSTITUTE(Dane_surowe!D56,"zł","")),","," "))</f>
        <v>4329.5</v>
      </c>
      <c r="E56" s="10" t="n">
        <f aca="false">IF(A56="","",DATE(YEAR(A56),MONTH(A56),1))</f>
        <v>46204</v>
      </c>
    </row>
    <row r="57" customFormat="false" ht="15" hidden="false" customHeight="false" outlineLevel="0" collapsed="false">
      <c r="A57" s="7" t="n">
        <f aca="false">IF(Dane_surowe!A57="","",Dane_surowe!A57)</f>
        <v>46271</v>
      </c>
      <c r="B57" s="8" t="str">
        <f aca="false">IF(Dane_surowe!B57="","",PROPER(TRIM(Dane_surowe!B57)))</f>
        <v>Piotr Zieliński</v>
      </c>
      <c r="C57" s="8" t="str">
        <f aca="false">IF(Dane_surowe!C57="","",TRIM(Dane_surowe!C57))</f>
        <v>Południe</v>
      </c>
      <c r="D57" s="9" t="n">
        <f aca="false">IF(Dane_surowe!D57="","",_xlfn.NUMBERVALUE(TRIM(SUBSTITUTE(Dane_surowe!D57,"zł","")),","," "))</f>
        <v>8940.08</v>
      </c>
      <c r="E57" s="10" t="n">
        <f aca="false">IF(A57="","",DATE(YEAR(A57),MONTH(A57),1))</f>
        <v>46266</v>
      </c>
    </row>
    <row r="58" customFormat="false" ht="15" hidden="false" customHeight="false" outlineLevel="0" collapsed="false">
      <c r="A58" s="7" t="n">
        <f aca="false">IF(Dane_surowe!A58="","",Dane_surowe!A58)</f>
        <v>46222</v>
      </c>
      <c r="B58" s="8" t="str">
        <f aca="false">IF(Dane_surowe!B58="","",PROPER(TRIM(Dane_surowe!B58)))</f>
        <v>Tomasz Lis</v>
      </c>
      <c r="C58" s="8" t="str">
        <f aca="false">IF(Dane_surowe!C58="","",TRIM(Dane_surowe!C58))</f>
        <v>Centrum</v>
      </c>
      <c r="D58" s="9" t="n">
        <f aca="false">IF(Dane_surowe!D58="","",_xlfn.NUMBERVALUE(TRIM(SUBSTITUTE(Dane_surowe!D58,"zł","")),","," "))</f>
        <v>7316.57</v>
      </c>
      <c r="E58" s="10" t="n">
        <f aca="false">IF(A58="","",DATE(YEAR(A58),MONTH(A58),1))</f>
        <v>46204</v>
      </c>
    </row>
    <row r="59" customFormat="false" ht="15" hidden="false" customHeight="false" outlineLevel="0" collapsed="false">
      <c r="A59" s="7" t="n">
        <f aca="false">IF(Dane_surowe!A59="","",Dane_surowe!A59)</f>
        <v>46292</v>
      </c>
      <c r="B59" s="8" t="str">
        <f aca="false">IF(Dane_surowe!B59="","",PROPER(TRIM(Dane_surowe!B59)))</f>
        <v>Tomasz Lis</v>
      </c>
      <c r="C59" s="8" t="str">
        <f aca="false">IF(Dane_surowe!C59="","",TRIM(Dane_surowe!C59))</f>
        <v>Centrum</v>
      </c>
      <c r="D59" s="9" t="n">
        <f aca="false">IF(Dane_surowe!D59="","",_xlfn.NUMBERVALUE(TRIM(SUBSTITUTE(Dane_surowe!D59,"zł","")),","," "))</f>
        <v>6018.23</v>
      </c>
      <c r="E59" s="10" t="n">
        <f aca="false">IF(A59="","",DATE(YEAR(A59),MONTH(A59),1))</f>
        <v>46266</v>
      </c>
    </row>
    <row r="60" customFormat="false" ht="15" hidden="false" customHeight="false" outlineLevel="0" collapsed="false">
      <c r="A60" s="7" t="n">
        <f aca="false">IF(Dane_surowe!A60="","",Dane_surowe!A60)</f>
        <v>46221</v>
      </c>
      <c r="B60" s="8" t="str">
        <f aca="false">IF(Dane_surowe!B60="","",PROPER(TRIM(Dane_surowe!B60)))</f>
        <v>Piotr Zieliński</v>
      </c>
      <c r="C60" s="8" t="str">
        <f aca="false">IF(Dane_surowe!C60="","",TRIM(Dane_surowe!C60))</f>
        <v>Południe</v>
      </c>
      <c r="D60" s="9" t="n">
        <f aca="false">IF(Dane_surowe!D60="","",_xlfn.NUMBERVALUE(TRIM(SUBSTITUTE(Dane_surowe!D60,"zł","")),","," "))</f>
        <v>486.15</v>
      </c>
      <c r="E60" s="10" t="n">
        <f aca="false">IF(A60="","",DATE(YEAR(A60),MONTH(A60),1))</f>
        <v>46204</v>
      </c>
    </row>
    <row r="61" customFormat="false" ht="15" hidden="false" customHeight="false" outlineLevel="0" collapsed="false">
      <c r="A61" s="7" t="n">
        <f aca="false">IF(Dane_surowe!A61="","",Dane_surowe!A61)</f>
        <v>46289</v>
      </c>
      <c r="B61" s="8" t="str">
        <f aca="false">IF(Dane_surowe!B61="","",PROPER(TRIM(Dane_surowe!B61)))</f>
        <v>Piotr Zieliński</v>
      </c>
      <c r="C61" s="8" t="str">
        <f aca="false">IF(Dane_surowe!C61="","",TRIM(Dane_surowe!C61))</f>
        <v>Południe</v>
      </c>
      <c r="D61" s="9" t="n">
        <f aca="false">IF(Dane_surowe!D61="","",_xlfn.NUMBERVALUE(TRIM(SUBSTITUTE(Dane_surowe!D61,"zł","")),","," "))</f>
        <v>4074.14</v>
      </c>
      <c r="E61" s="10" t="n">
        <f aca="false">IF(A61="","",DATE(YEAR(A61),MONTH(A61),1))</f>
        <v>46266</v>
      </c>
    </row>
    <row r="62" customFormat="false" ht="15" hidden="false" customHeight="false" outlineLevel="0" collapsed="false">
      <c r="A62" s="7" t="str">
        <f aca="false">IF(Dane_surowe!A62="","",Dane_surowe!A62)</f>
        <v/>
      </c>
      <c r="B62" s="8" t="str">
        <f aca="false">IF(Dane_surowe!B62="","",PROPER(TRIM(Dane_surowe!B62)))</f>
        <v/>
      </c>
      <c r="C62" s="8" t="str">
        <f aca="false">IF(Dane_surowe!C62="","",TRIM(Dane_surowe!C62))</f>
        <v/>
      </c>
      <c r="D62" s="9" t="str">
        <f aca="false">IF(Dane_surowe!D62="","",_xlfn.NUMBERVALUE(TRIM(SUBSTITUTE(Dane_surowe!D62,"zł","")),","," "))</f>
        <v/>
      </c>
      <c r="E62" s="10" t="str">
        <f aca="false">IF(A62="","",DATE(YEAR(A62),MONTH(A62),1))</f>
        <v/>
      </c>
    </row>
    <row r="63" customFormat="false" ht="15" hidden="false" customHeight="false" outlineLevel="0" collapsed="false">
      <c r="A63" s="7" t="str">
        <f aca="false">IF(Dane_surowe!A63="","",Dane_surowe!A63)</f>
        <v/>
      </c>
      <c r="B63" s="8" t="str">
        <f aca="false">IF(Dane_surowe!B63="","",PROPER(TRIM(Dane_surowe!B63)))</f>
        <v/>
      </c>
      <c r="C63" s="8" t="str">
        <f aca="false">IF(Dane_surowe!C63="","",TRIM(Dane_surowe!C63))</f>
        <v/>
      </c>
      <c r="D63" s="9" t="str">
        <f aca="false">IF(Dane_surowe!D63="","",_xlfn.NUMBERVALUE(TRIM(SUBSTITUTE(Dane_surowe!D63,"zł","")),","," "))</f>
        <v/>
      </c>
      <c r="E63" s="10" t="str">
        <f aca="false">IF(A63="","",DATE(YEAR(A63),MONTH(A63),1))</f>
        <v/>
      </c>
    </row>
    <row r="64" customFormat="false" ht="15" hidden="false" customHeight="false" outlineLevel="0" collapsed="false">
      <c r="A64" s="7" t="str">
        <f aca="false">IF(Dane_surowe!A64="","",Dane_surowe!A64)</f>
        <v/>
      </c>
      <c r="B64" s="8" t="str">
        <f aca="false">IF(Dane_surowe!B64="","",PROPER(TRIM(Dane_surowe!B64)))</f>
        <v/>
      </c>
      <c r="C64" s="8" t="str">
        <f aca="false">IF(Dane_surowe!C64="","",TRIM(Dane_surowe!C64))</f>
        <v/>
      </c>
      <c r="D64" s="9" t="str">
        <f aca="false">IF(Dane_surowe!D64="","",_xlfn.NUMBERVALUE(TRIM(SUBSTITUTE(Dane_surowe!D64,"zł","")),","," "))</f>
        <v/>
      </c>
      <c r="E64" s="10" t="str">
        <f aca="false">IF(A64="","",DATE(YEAR(A64),MONTH(A64),1))</f>
        <v/>
      </c>
    </row>
    <row r="65" customFormat="false" ht="15" hidden="false" customHeight="false" outlineLevel="0" collapsed="false">
      <c r="A65" s="7" t="str">
        <f aca="false">IF(Dane_surowe!A65="","",Dane_surowe!A65)</f>
        <v/>
      </c>
      <c r="B65" s="8" t="str">
        <f aca="false">IF(Dane_surowe!B65="","",PROPER(TRIM(Dane_surowe!B65)))</f>
        <v/>
      </c>
      <c r="C65" s="8" t="str">
        <f aca="false">IF(Dane_surowe!C65="","",TRIM(Dane_surowe!C65))</f>
        <v/>
      </c>
      <c r="D65" s="9" t="str">
        <f aca="false">IF(Dane_surowe!D65="","",_xlfn.NUMBERVALUE(TRIM(SUBSTITUTE(Dane_surowe!D65,"zł","")),","," "))</f>
        <v/>
      </c>
      <c r="E65" s="10" t="str">
        <f aca="false">IF(A65="","",DATE(YEAR(A65),MONTH(A65),1))</f>
        <v/>
      </c>
    </row>
    <row r="66" customFormat="false" ht="15" hidden="false" customHeight="false" outlineLevel="0" collapsed="false">
      <c r="A66" s="7" t="str">
        <f aca="false">IF(Dane_surowe!A66="","",Dane_surowe!A66)</f>
        <v/>
      </c>
      <c r="B66" s="8" t="str">
        <f aca="false">IF(Dane_surowe!B66="","",PROPER(TRIM(Dane_surowe!B66)))</f>
        <v/>
      </c>
      <c r="C66" s="8" t="str">
        <f aca="false">IF(Dane_surowe!C66="","",TRIM(Dane_surowe!C66))</f>
        <v/>
      </c>
      <c r="D66" s="9" t="str">
        <f aca="false">IF(Dane_surowe!D66="","",_xlfn.NUMBERVALUE(TRIM(SUBSTITUTE(Dane_surowe!D66,"zł","")),","," "))</f>
        <v/>
      </c>
      <c r="E66" s="10" t="str">
        <f aca="false">IF(A66="","",DATE(YEAR(A66),MONTH(A66),1))</f>
        <v/>
      </c>
    </row>
    <row r="67" customFormat="false" ht="15" hidden="false" customHeight="false" outlineLevel="0" collapsed="false">
      <c r="A67" s="7" t="str">
        <f aca="false">IF(Dane_surowe!A67="","",Dane_surowe!A67)</f>
        <v/>
      </c>
      <c r="B67" s="8" t="str">
        <f aca="false">IF(Dane_surowe!B67="","",PROPER(TRIM(Dane_surowe!B67)))</f>
        <v/>
      </c>
      <c r="C67" s="8" t="str">
        <f aca="false">IF(Dane_surowe!C67="","",TRIM(Dane_surowe!C67))</f>
        <v/>
      </c>
      <c r="D67" s="9" t="str">
        <f aca="false">IF(Dane_surowe!D67="","",_xlfn.NUMBERVALUE(TRIM(SUBSTITUTE(Dane_surowe!D67,"zł","")),","," "))</f>
        <v/>
      </c>
      <c r="E67" s="10" t="str">
        <f aca="false">IF(A67="","",DATE(YEAR(A67),MONTH(A67),1))</f>
        <v/>
      </c>
    </row>
    <row r="68" customFormat="false" ht="15" hidden="false" customHeight="false" outlineLevel="0" collapsed="false">
      <c r="A68" s="7" t="str">
        <f aca="false">IF(Dane_surowe!A68="","",Dane_surowe!A68)</f>
        <v/>
      </c>
      <c r="B68" s="8" t="str">
        <f aca="false">IF(Dane_surowe!B68="","",PROPER(TRIM(Dane_surowe!B68)))</f>
        <v/>
      </c>
      <c r="C68" s="8" t="str">
        <f aca="false">IF(Dane_surowe!C68="","",TRIM(Dane_surowe!C68))</f>
        <v/>
      </c>
      <c r="D68" s="9" t="str">
        <f aca="false">IF(Dane_surowe!D68="","",_xlfn.NUMBERVALUE(TRIM(SUBSTITUTE(Dane_surowe!D68,"zł","")),","," "))</f>
        <v/>
      </c>
      <c r="E68" s="10" t="str">
        <f aca="false">IF(A68="","",DATE(YEAR(A68),MONTH(A68),1))</f>
        <v/>
      </c>
    </row>
    <row r="69" customFormat="false" ht="15" hidden="false" customHeight="false" outlineLevel="0" collapsed="false">
      <c r="A69" s="7" t="str">
        <f aca="false">IF(Dane_surowe!A69="","",Dane_surowe!A69)</f>
        <v/>
      </c>
      <c r="B69" s="8" t="str">
        <f aca="false">IF(Dane_surowe!B69="","",PROPER(TRIM(Dane_surowe!B69)))</f>
        <v/>
      </c>
      <c r="C69" s="8" t="str">
        <f aca="false">IF(Dane_surowe!C69="","",TRIM(Dane_surowe!C69))</f>
        <v/>
      </c>
      <c r="D69" s="9" t="str">
        <f aca="false">IF(Dane_surowe!D69="","",_xlfn.NUMBERVALUE(TRIM(SUBSTITUTE(Dane_surowe!D69,"zł","")),","," "))</f>
        <v/>
      </c>
      <c r="E69" s="10" t="str">
        <f aca="false">IF(A69="","",DATE(YEAR(A69),MONTH(A69),1))</f>
        <v/>
      </c>
    </row>
    <row r="70" customFormat="false" ht="15" hidden="false" customHeight="false" outlineLevel="0" collapsed="false">
      <c r="A70" s="7" t="str">
        <f aca="false">IF(Dane_surowe!A70="","",Dane_surowe!A70)</f>
        <v/>
      </c>
      <c r="B70" s="8" t="str">
        <f aca="false">IF(Dane_surowe!B70="","",PROPER(TRIM(Dane_surowe!B70)))</f>
        <v/>
      </c>
      <c r="C70" s="8" t="str">
        <f aca="false">IF(Dane_surowe!C70="","",TRIM(Dane_surowe!C70))</f>
        <v/>
      </c>
      <c r="D70" s="9" t="str">
        <f aca="false">IF(Dane_surowe!D70="","",_xlfn.NUMBERVALUE(TRIM(SUBSTITUTE(Dane_surowe!D70,"zł","")),","," "))</f>
        <v/>
      </c>
      <c r="E70" s="10" t="str">
        <f aca="false">IF(A70="","",DATE(YEAR(A70),MONTH(A70),1))</f>
        <v/>
      </c>
    </row>
    <row r="71" customFormat="false" ht="15" hidden="false" customHeight="false" outlineLevel="0" collapsed="false">
      <c r="A71" s="7" t="str">
        <f aca="false">IF(Dane_surowe!A71="","",Dane_surowe!A71)</f>
        <v/>
      </c>
      <c r="B71" s="8" t="str">
        <f aca="false">IF(Dane_surowe!B71="","",PROPER(TRIM(Dane_surowe!B71)))</f>
        <v/>
      </c>
      <c r="C71" s="8" t="str">
        <f aca="false">IF(Dane_surowe!C71="","",TRIM(Dane_surowe!C71))</f>
        <v/>
      </c>
      <c r="D71" s="9" t="str">
        <f aca="false">IF(Dane_surowe!D71="","",_xlfn.NUMBERVALUE(TRIM(SUBSTITUTE(Dane_surowe!D71,"zł","")),","," "))</f>
        <v/>
      </c>
      <c r="E71" s="10" t="str">
        <f aca="false">IF(A71="","",DATE(YEAR(A71),MONTH(A71),1))</f>
        <v/>
      </c>
    </row>
    <row r="72" customFormat="false" ht="15" hidden="false" customHeight="false" outlineLevel="0" collapsed="false">
      <c r="A72" s="7" t="str">
        <f aca="false">IF(Dane_surowe!A72="","",Dane_surowe!A72)</f>
        <v/>
      </c>
      <c r="B72" s="8" t="str">
        <f aca="false">IF(Dane_surowe!B72="","",PROPER(TRIM(Dane_surowe!B72)))</f>
        <v/>
      </c>
      <c r="C72" s="8" t="str">
        <f aca="false">IF(Dane_surowe!C72="","",TRIM(Dane_surowe!C72))</f>
        <v/>
      </c>
      <c r="D72" s="9" t="str">
        <f aca="false">IF(Dane_surowe!D72="","",_xlfn.NUMBERVALUE(TRIM(SUBSTITUTE(Dane_surowe!D72,"zł","")),","," "))</f>
        <v/>
      </c>
      <c r="E72" s="10" t="str">
        <f aca="false">IF(A72="","",DATE(YEAR(A72),MONTH(A72),1))</f>
        <v/>
      </c>
    </row>
    <row r="73" customFormat="false" ht="15" hidden="false" customHeight="false" outlineLevel="0" collapsed="false">
      <c r="A73" s="7" t="str">
        <f aca="false">IF(Dane_surowe!A73="","",Dane_surowe!A73)</f>
        <v/>
      </c>
      <c r="B73" s="8" t="str">
        <f aca="false">IF(Dane_surowe!B73="","",PROPER(TRIM(Dane_surowe!B73)))</f>
        <v/>
      </c>
      <c r="C73" s="8" t="str">
        <f aca="false">IF(Dane_surowe!C73="","",TRIM(Dane_surowe!C73))</f>
        <v/>
      </c>
      <c r="D73" s="9" t="str">
        <f aca="false">IF(Dane_surowe!D73="","",_xlfn.NUMBERVALUE(TRIM(SUBSTITUTE(Dane_surowe!D73,"zł","")),","," "))</f>
        <v/>
      </c>
      <c r="E73" s="10" t="str">
        <f aca="false">IF(A73="","",DATE(YEAR(A73),MONTH(A73),1))</f>
        <v/>
      </c>
    </row>
    <row r="74" customFormat="false" ht="15" hidden="false" customHeight="false" outlineLevel="0" collapsed="false">
      <c r="A74" s="7" t="str">
        <f aca="false">IF(Dane_surowe!A74="","",Dane_surowe!A74)</f>
        <v/>
      </c>
      <c r="B74" s="8" t="str">
        <f aca="false">IF(Dane_surowe!B74="","",PROPER(TRIM(Dane_surowe!B74)))</f>
        <v/>
      </c>
      <c r="C74" s="8" t="str">
        <f aca="false">IF(Dane_surowe!C74="","",TRIM(Dane_surowe!C74))</f>
        <v/>
      </c>
      <c r="D74" s="9" t="str">
        <f aca="false">IF(Dane_surowe!D74="","",_xlfn.NUMBERVALUE(TRIM(SUBSTITUTE(Dane_surowe!D74,"zł","")),","," "))</f>
        <v/>
      </c>
      <c r="E74" s="10" t="str">
        <f aca="false">IF(A74="","",DATE(YEAR(A74),MONTH(A74),1))</f>
        <v/>
      </c>
    </row>
    <row r="75" customFormat="false" ht="15" hidden="false" customHeight="false" outlineLevel="0" collapsed="false">
      <c r="A75" s="7" t="str">
        <f aca="false">IF(Dane_surowe!A75="","",Dane_surowe!A75)</f>
        <v/>
      </c>
      <c r="B75" s="8" t="str">
        <f aca="false">IF(Dane_surowe!B75="","",PROPER(TRIM(Dane_surowe!B75)))</f>
        <v/>
      </c>
      <c r="C75" s="8" t="str">
        <f aca="false">IF(Dane_surowe!C75="","",TRIM(Dane_surowe!C75))</f>
        <v/>
      </c>
      <c r="D75" s="9" t="str">
        <f aca="false">IF(Dane_surowe!D75="","",_xlfn.NUMBERVALUE(TRIM(SUBSTITUTE(Dane_surowe!D75,"zł","")),","," "))</f>
        <v/>
      </c>
      <c r="E75" s="10" t="str">
        <f aca="false">IF(A75="","",DATE(YEAR(A75),MONTH(A75),1))</f>
        <v/>
      </c>
    </row>
    <row r="76" customFormat="false" ht="15" hidden="false" customHeight="false" outlineLevel="0" collapsed="false">
      <c r="A76" s="7" t="str">
        <f aca="false">IF(Dane_surowe!A76="","",Dane_surowe!A76)</f>
        <v/>
      </c>
      <c r="B76" s="8" t="str">
        <f aca="false">IF(Dane_surowe!B76="","",PROPER(TRIM(Dane_surowe!B76)))</f>
        <v/>
      </c>
      <c r="C76" s="8" t="str">
        <f aca="false">IF(Dane_surowe!C76="","",TRIM(Dane_surowe!C76))</f>
        <v/>
      </c>
      <c r="D76" s="9" t="str">
        <f aca="false">IF(Dane_surowe!D76="","",_xlfn.NUMBERVALUE(TRIM(SUBSTITUTE(Dane_surowe!D76,"zł","")),","," "))</f>
        <v/>
      </c>
      <c r="E76" s="10" t="str">
        <f aca="false">IF(A76="","",DATE(YEAR(A76),MONTH(A76),1))</f>
        <v/>
      </c>
    </row>
    <row r="77" customFormat="false" ht="15" hidden="false" customHeight="false" outlineLevel="0" collapsed="false">
      <c r="A77" s="7" t="str">
        <f aca="false">IF(Dane_surowe!A77="","",Dane_surowe!A77)</f>
        <v/>
      </c>
      <c r="B77" s="8" t="str">
        <f aca="false">IF(Dane_surowe!B77="","",PROPER(TRIM(Dane_surowe!B77)))</f>
        <v/>
      </c>
      <c r="C77" s="8" t="str">
        <f aca="false">IF(Dane_surowe!C77="","",TRIM(Dane_surowe!C77))</f>
        <v/>
      </c>
      <c r="D77" s="9" t="str">
        <f aca="false">IF(Dane_surowe!D77="","",_xlfn.NUMBERVALUE(TRIM(SUBSTITUTE(Dane_surowe!D77,"zł","")),","," "))</f>
        <v/>
      </c>
      <c r="E77" s="10" t="str">
        <f aca="false">IF(A77="","",DATE(YEAR(A77),MONTH(A77),1))</f>
        <v/>
      </c>
    </row>
    <row r="78" customFormat="false" ht="15" hidden="false" customHeight="false" outlineLevel="0" collapsed="false">
      <c r="A78" s="7" t="str">
        <f aca="false">IF(Dane_surowe!A78="","",Dane_surowe!A78)</f>
        <v/>
      </c>
      <c r="B78" s="8" t="str">
        <f aca="false">IF(Dane_surowe!B78="","",PROPER(TRIM(Dane_surowe!B78)))</f>
        <v/>
      </c>
      <c r="C78" s="8" t="str">
        <f aca="false">IF(Dane_surowe!C78="","",TRIM(Dane_surowe!C78))</f>
        <v/>
      </c>
      <c r="D78" s="9" t="str">
        <f aca="false">IF(Dane_surowe!D78="","",_xlfn.NUMBERVALUE(TRIM(SUBSTITUTE(Dane_surowe!D78,"zł","")),","," "))</f>
        <v/>
      </c>
      <c r="E78" s="10" t="str">
        <f aca="false">IF(A78="","",DATE(YEAR(A78),MONTH(A78),1))</f>
        <v/>
      </c>
    </row>
    <row r="79" customFormat="false" ht="15" hidden="false" customHeight="false" outlineLevel="0" collapsed="false">
      <c r="A79" s="7" t="str">
        <f aca="false">IF(Dane_surowe!A79="","",Dane_surowe!A79)</f>
        <v/>
      </c>
      <c r="B79" s="8" t="str">
        <f aca="false">IF(Dane_surowe!B79="","",PROPER(TRIM(Dane_surowe!B79)))</f>
        <v/>
      </c>
      <c r="C79" s="8" t="str">
        <f aca="false">IF(Dane_surowe!C79="","",TRIM(Dane_surowe!C79))</f>
        <v/>
      </c>
      <c r="D79" s="9" t="str">
        <f aca="false">IF(Dane_surowe!D79="","",_xlfn.NUMBERVALUE(TRIM(SUBSTITUTE(Dane_surowe!D79,"zł","")),","," "))</f>
        <v/>
      </c>
      <c r="E79" s="10" t="str">
        <f aca="false">IF(A79="","",DATE(YEAR(A79),MONTH(A79),1))</f>
        <v/>
      </c>
    </row>
    <row r="80" customFormat="false" ht="15" hidden="false" customHeight="false" outlineLevel="0" collapsed="false">
      <c r="A80" s="7" t="str">
        <f aca="false">IF(Dane_surowe!A80="","",Dane_surowe!A80)</f>
        <v/>
      </c>
      <c r="B80" s="8" t="str">
        <f aca="false">IF(Dane_surowe!B80="","",PROPER(TRIM(Dane_surowe!B80)))</f>
        <v/>
      </c>
      <c r="C80" s="8" t="str">
        <f aca="false">IF(Dane_surowe!C80="","",TRIM(Dane_surowe!C80))</f>
        <v/>
      </c>
      <c r="D80" s="9" t="str">
        <f aca="false">IF(Dane_surowe!D80="","",_xlfn.NUMBERVALUE(TRIM(SUBSTITUTE(Dane_surowe!D80,"zł","")),","," "))</f>
        <v/>
      </c>
      <c r="E80" s="10" t="str">
        <f aca="false">IF(A80="","",DATE(YEAR(A80),MONTH(A80),1))</f>
        <v/>
      </c>
    </row>
    <row r="81" customFormat="false" ht="15" hidden="false" customHeight="false" outlineLevel="0" collapsed="false">
      <c r="A81" s="7" t="str">
        <f aca="false">IF(Dane_surowe!A81="","",Dane_surowe!A81)</f>
        <v/>
      </c>
      <c r="B81" s="8" t="str">
        <f aca="false">IF(Dane_surowe!B81="","",PROPER(TRIM(Dane_surowe!B81)))</f>
        <v/>
      </c>
      <c r="C81" s="8" t="str">
        <f aca="false">IF(Dane_surowe!C81="","",TRIM(Dane_surowe!C81))</f>
        <v/>
      </c>
      <c r="D81" s="9" t="str">
        <f aca="false">IF(Dane_surowe!D81="","",_xlfn.NUMBERVALUE(TRIM(SUBSTITUTE(Dane_surowe!D81,"zł","")),","," "))</f>
        <v/>
      </c>
      <c r="E81" s="10" t="str">
        <f aca="false">IF(A81="","",DATE(YEAR(A81),MONTH(A81),1))</f>
        <v/>
      </c>
    </row>
    <row r="82" customFormat="false" ht="15" hidden="false" customHeight="false" outlineLevel="0" collapsed="false">
      <c r="A82" s="7" t="str">
        <f aca="false">IF(Dane_surowe!A82="","",Dane_surowe!A82)</f>
        <v/>
      </c>
      <c r="B82" s="8" t="str">
        <f aca="false">IF(Dane_surowe!B82="","",PROPER(TRIM(Dane_surowe!B82)))</f>
        <v/>
      </c>
      <c r="C82" s="8" t="str">
        <f aca="false">IF(Dane_surowe!C82="","",TRIM(Dane_surowe!C82))</f>
        <v/>
      </c>
      <c r="D82" s="9" t="str">
        <f aca="false">IF(Dane_surowe!D82="","",_xlfn.NUMBERVALUE(TRIM(SUBSTITUTE(Dane_surowe!D82,"zł","")),","," "))</f>
        <v/>
      </c>
      <c r="E82" s="10" t="str">
        <f aca="false">IF(A82="","",DATE(YEAR(A82),MONTH(A82),1))</f>
        <v/>
      </c>
    </row>
    <row r="83" customFormat="false" ht="15" hidden="false" customHeight="false" outlineLevel="0" collapsed="false">
      <c r="A83" s="7" t="str">
        <f aca="false">IF(Dane_surowe!A83="","",Dane_surowe!A83)</f>
        <v/>
      </c>
      <c r="B83" s="8" t="str">
        <f aca="false">IF(Dane_surowe!B83="","",PROPER(TRIM(Dane_surowe!B83)))</f>
        <v/>
      </c>
      <c r="C83" s="8" t="str">
        <f aca="false">IF(Dane_surowe!C83="","",TRIM(Dane_surowe!C83))</f>
        <v/>
      </c>
      <c r="D83" s="9" t="str">
        <f aca="false">IF(Dane_surowe!D83="","",_xlfn.NUMBERVALUE(TRIM(SUBSTITUTE(Dane_surowe!D83,"zł","")),","," "))</f>
        <v/>
      </c>
      <c r="E83" s="10" t="str">
        <f aca="false">IF(A83="","",DATE(YEAR(A83),MONTH(A83),1))</f>
        <v/>
      </c>
    </row>
    <row r="84" customFormat="false" ht="15" hidden="false" customHeight="false" outlineLevel="0" collapsed="false">
      <c r="A84" s="7" t="str">
        <f aca="false">IF(Dane_surowe!A84="","",Dane_surowe!A84)</f>
        <v/>
      </c>
      <c r="B84" s="8" t="str">
        <f aca="false">IF(Dane_surowe!B84="","",PROPER(TRIM(Dane_surowe!B84)))</f>
        <v/>
      </c>
      <c r="C84" s="8" t="str">
        <f aca="false">IF(Dane_surowe!C84="","",TRIM(Dane_surowe!C84))</f>
        <v/>
      </c>
      <c r="D84" s="9" t="str">
        <f aca="false">IF(Dane_surowe!D84="","",_xlfn.NUMBERVALUE(TRIM(SUBSTITUTE(Dane_surowe!D84,"zł","")),","," "))</f>
        <v/>
      </c>
      <c r="E84" s="10" t="str">
        <f aca="false">IF(A84="","",DATE(YEAR(A84),MONTH(A84),1))</f>
        <v/>
      </c>
    </row>
    <row r="85" customFormat="false" ht="15" hidden="false" customHeight="false" outlineLevel="0" collapsed="false">
      <c r="A85" s="7" t="str">
        <f aca="false">IF(Dane_surowe!A85="","",Dane_surowe!A85)</f>
        <v/>
      </c>
      <c r="B85" s="8" t="str">
        <f aca="false">IF(Dane_surowe!B85="","",PROPER(TRIM(Dane_surowe!B85)))</f>
        <v/>
      </c>
      <c r="C85" s="8" t="str">
        <f aca="false">IF(Dane_surowe!C85="","",TRIM(Dane_surowe!C85))</f>
        <v/>
      </c>
      <c r="D85" s="9" t="str">
        <f aca="false">IF(Dane_surowe!D85="","",_xlfn.NUMBERVALUE(TRIM(SUBSTITUTE(Dane_surowe!D85,"zł","")),","," "))</f>
        <v/>
      </c>
      <c r="E85" s="10" t="str">
        <f aca="false">IF(A85="","",DATE(YEAR(A85),MONTH(A85),1))</f>
        <v/>
      </c>
    </row>
    <row r="86" customFormat="false" ht="15" hidden="false" customHeight="false" outlineLevel="0" collapsed="false">
      <c r="A86" s="7" t="str">
        <f aca="false">IF(Dane_surowe!A86="","",Dane_surowe!A86)</f>
        <v/>
      </c>
      <c r="B86" s="8" t="str">
        <f aca="false">IF(Dane_surowe!B86="","",PROPER(TRIM(Dane_surowe!B86)))</f>
        <v/>
      </c>
      <c r="C86" s="8" t="str">
        <f aca="false">IF(Dane_surowe!C86="","",TRIM(Dane_surowe!C86))</f>
        <v/>
      </c>
      <c r="D86" s="9" t="str">
        <f aca="false">IF(Dane_surowe!D86="","",_xlfn.NUMBERVALUE(TRIM(SUBSTITUTE(Dane_surowe!D86,"zł","")),","," "))</f>
        <v/>
      </c>
      <c r="E86" s="10" t="str">
        <f aca="false">IF(A86="","",DATE(YEAR(A86),MONTH(A86),1))</f>
        <v/>
      </c>
    </row>
    <row r="87" customFormat="false" ht="15" hidden="false" customHeight="false" outlineLevel="0" collapsed="false">
      <c r="A87" s="7" t="str">
        <f aca="false">IF(Dane_surowe!A87="","",Dane_surowe!A87)</f>
        <v/>
      </c>
      <c r="B87" s="8" t="str">
        <f aca="false">IF(Dane_surowe!B87="","",PROPER(TRIM(Dane_surowe!B87)))</f>
        <v/>
      </c>
      <c r="C87" s="8" t="str">
        <f aca="false">IF(Dane_surowe!C87="","",TRIM(Dane_surowe!C87))</f>
        <v/>
      </c>
      <c r="D87" s="9" t="str">
        <f aca="false">IF(Dane_surowe!D87="","",_xlfn.NUMBERVALUE(TRIM(SUBSTITUTE(Dane_surowe!D87,"zł","")),","," "))</f>
        <v/>
      </c>
      <c r="E87" s="10" t="str">
        <f aca="false">IF(A87="","",DATE(YEAR(A87),MONTH(A87),1))</f>
        <v/>
      </c>
    </row>
    <row r="88" customFormat="false" ht="15" hidden="false" customHeight="false" outlineLevel="0" collapsed="false">
      <c r="A88" s="7" t="str">
        <f aca="false">IF(Dane_surowe!A88="","",Dane_surowe!A88)</f>
        <v/>
      </c>
      <c r="B88" s="8" t="str">
        <f aca="false">IF(Dane_surowe!B88="","",PROPER(TRIM(Dane_surowe!B88)))</f>
        <v/>
      </c>
      <c r="C88" s="8" t="str">
        <f aca="false">IF(Dane_surowe!C88="","",TRIM(Dane_surowe!C88))</f>
        <v/>
      </c>
      <c r="D88" s="9" t="str">
        <f aca="false">IF(Dane_surowe!D88="","",_xlfn.NUMBERVALUE(TRIM(SUBSTITUTE(Dane_surowe!D88,"zł","")),","," "))</f>
        <v/>
      </c>
      <c r="E88" s="10" t="str">
        <f aca="false">IF(A88="","",DATE(YEAR(A88),MONTH(A88),1))</f>
        <v/>
      </c>
    </row>
    <row r="89" customFormat="false" ht="15" hidden="false" customHeight="false" outlineLevel="0" collapsed="false">
      <c r="A89" s="7" t="str">
        <f aca="false">IF(Dane_surowe!A89="","",Dane_surowe!A89)</f>
        <v/>
      </c>
      <c r="B89" s="8" t="str">
        <f aca="false">IF(Dane_surowe!B89="","",PROPER(TRIM(Dane_surowe!B89)))</f>
        <v/>
      </c>
      <c r="C89" s="8" t="str">
        <f aca="false">IF(Dane_surowe!C89="","",TRIM(Dane_surowe!C89))</f>
        <v/>
      </c>
      <c r="D89" s="9" t="str">
        <f aca="false">IF(Dane_surowe!D89="","",_xlfn.NUMBERVALUE(TRIM(SUBSTITUTE(Dane_surowe!D89,"zł","")),","," "))</f>
        <v/>
      </c>
      <c r="E89" s="10" t="str">
        <f aca="false">IF(A89="","",DATE(YEAR(A89),MONTH(A89),1))</f>
        <v/>
      </c>
    </row>
    <row r="90" customFormat="false" ht="15" hidden="false" customHeight="false" outlineLevel="0" collapsed="false">
      <c r="A90" s="7" t="str">
        <f aca="false">IF(Dane_surowe!A90="","",Dane_surowe!A90)</f>
        <v/>
      </c>
      <c r="B90" s="8" t="str">
        <f aca="false">IF(Dane_surowe!B90="","",PROPER(TRIM(Dane_surowe!B90)))</f>
        <v/>
      </c>
      <c r="C90" s="8" t="str">
        <f aca="false">IF(Dane_surowe!C90="","",TRIM(Dane_surowe!C90))</f>
        <v/>
      </c>
      <c r="D90" s="9" t="str">
        <f aca="false">IF(Dane_surowe!D90="","",_xlfn.NUMBERVALUE(TRIM(SUBSTITUTE(Dane_surowe!D90,"zł","")),","," "))</f>
        <v/>
      </c>
      <c r="E90" s="10" t="str">
        <f aca="false">IF(A90="","",DATE(YEAR(A90),MONTH(A90),1))</f>
        <v/>
      </c>
    </row>
    <row r="91" customFormat="false" ht="15" hidden="false" customHeight="false" outlineLevel="0" collapsed="false">
      <c r="A91" s="7" t="str">
        <f aca="false">IF(Dane_surowe!A91="","",Dane_surowe!A91)</f>
        <v/>
      </c>
      <c r="B91" s="8" t="str">
        <f aca="false">IF(Dane_surowe!B91="","",PROPER(TRIM(Dane_surowe!B91)))</f>
        <v/>
      </c>
      <c r="C91" s="8" t="str">
        <f aca="false">IF(Dane_surowe!C91="","",TRIM(Dane_surowe!C91))</f>
        <v/>
      </c>
      <c r="D91" s="9" t="str">
        <f aca="false">IF(Dane_surowe!D91="","",_xlfn.NUMBERVALUE(TRIM(SUBSTITUTE(Dane_surowe!D91,"zł","")),","," "))</f>
        <v/>
      </c>
      <c r="E91" s="10" t="str">
        <f aca="false">IF(A91="","",DATE(YEAR(A91),MONTH(A91),1))</f>
        <v/>
      </c>
    </row>
    <row r="92" customFormat="false" ht="15" hidden="false" customHeight="false" outlineLevel="0" collapsed="false">
      <c r="A92" s="7" t="str">
        <f aca="false">IF(Dane_surowe!A92="","",Dane_surowe!A92)</f>
        <v/>
      </c>
      <c r="B92" s="8" t="str">
        <f aca="false">IF(Dane_surowe!B92="","",PROPER(TRIM(Dane_surowe!B92)))</f>
        <v/>
      </c>
      <c r="C92" s="8" t="str">
        <f aca="false">IF(Dane_surowe!C92="","",TRIM(Dane_surowe!C92))</f>
        <v/>
      </c>
      <c r="D92" s="9" t="str">
        <f aca="false">IF(Dane_surowe!D92="","",_xlfn.NUMBERVALUE(TRIM(SUBSTITUTE(Dane_surowe!D92,"zł","")),","," "))</f>
        <v/>
      </c>
      <c r="E92" s="10" t="str">
        <f aca="false">IF(A92="","",DATE(YEAR(A92),MONTH(A92),1))</f>
        <v/>
      </c>
    </row>
    <row r="93" customFormat="false" ht="15" hidden="false" customHeight="false" outlineLevel="0" collapsed="false">
      <c r="A93" s="7" t="str">
        <f aca="false">IF(Dane_surowe!A93="","",Dane_surowe!A93)</f>
        <v/>
      </c>
      <c r="B93" s="8" t="str">
        <f aca="false">IF(Dane_surowe!B93="","",PROPER(TRIM(Dane_surowe!B93)))</f>
        <v/>
      </c>
      <c r="C93" s="8" t="str">
        <f aca="false">IF(Dane_surowe!C93="","",TRIM(Dane_surowe!C93))</f>
        <v/>
      </c>
      <c r="D93" s="9" t="str">
        <f aca="false">IF(Dane_surowe!D93="","",_xlfn.NUMBERVALUE(TRIM(SUBSTITUTE(Dane_surowe!D93,"zł","")),","," "))</f>
        <v/>
      </c>
      <c r="E93" s="10" t="str">
        <f aca="false">IF(A93="","",DATE(YEAR(A93),MONTH(A93),1))</f>
        <v/>
      </c>
    </row>
    <row r="94" customFormat="false" ht="15" hidden="false" customHeight="false" outlineLevel="0" collapsed="false">
      <c r="A94" s="7" t="str">
        <f aca="false">IF(Dane_surowe!A94="","",Dane_surowe!A94)</f>
        <v/>
      </c>
      <c r="B94" s="8" t="str">
        <f aca="false">IF(Dane_surowe!B94="","",PROPER(TRIM(Dane_surowe!B94)))</f>
        <v/>
      </c>
      <c r="C94" s="8" t="str">
        <f aca="false">IF(Dane_surowe!C94="","",TRIM(Dane_surowe!C94))</f>
        <v/>
      </c>
      <c r="D94" s="9" t="str">
        <f aca="false">IF(Dane_surowe!D94="","",_xlfn.NUMBERVALUE(TRIM(SUBSTITUTE(Dane_surowe!D94,"zł","")),","," "))</f>
        <v/>
      </c>
      <c r="E94" s="10" t="str">
        <f aca="false">IF(A94="","",DATE(YEAR(A94),MONTH(A94),1))</f>
        <v/>
      </c>
    </row>
    <row r="95" customFormat="false" ht="15" hidden="false" customHeight="false" outlineLevel="0" collapsed="false">
      <c r="A95" s="7" t="str">
        <f aca="false">IF(Dane_surowe!A95="","",Dane_surowe!A95)</f>
        <v/>
      </c>
      <c r="B95" s="8" t="str">
        <f aca="false">IF(Dane_surowe!B95="","",PROPER(TRIM(Dane_surowe!B95)))</f>
        <v/>
      </c>
      <c r="C95" s="8" t="str">
        <f aca="false">IF(Dane_surowe!C95="","",TRIM(Dane_surowe!C95))</f>
        <v/>
      </c>
      <c r="D95" s="9" t="str">
        <f aca="false">IF(Dane_surowe!D95="","",_xlfn.NUMBERVALUE(TRIM(SUBSTITUTE(Dane_surowe!D95,"zł","")),","," "))</f>
        <v/>
      </c>
      <c r="E95" s="10" t="str">
        <f aca="false">IF(A95="","",DATE(YEAR(A95),MONTH(A95),1))</f>
        <v/>
      </c>
    </row>
    <row r="96" customFormat="false" ht="15" hidden="false" customHeight="false" outlineLevel="0" collapsed="false">
      <c r="A96" s="7" t="str">
        <f aca="false">IF(Dane_surowe!A96="","",Dane_surowe!A96)</f>
        <v/>
      </c>
      <c r="B96" s="8" t="str">
        <f aca="false">IF(Dane_surowe!B96="","",PROPER(TRIM(Dane_surowe!B96)))</f>
        <v/>
      </c>
      <c r="C96" s="8" t="str">
        <f aca="false">IF(Dane_surowe!C96="","",TRIM(Dane_surowe!C96))</f>
        <v/>
      </c>
      <c r="D96" s="9" t="str">
        <f aca="false">IF(Dane_surowe!D96="","",_xlfn.NUMBERVALUE(TRIM(SUBSTITUTE(Dane_surowe!D96,"zł","")),","," "))</f>
        <v/>
      </c>
      <c r="E96" s="10" t="str">
        <f aca="false">IF(A96="","",DATE(YEAR(A96),MONTH(A96),1))</f>
        <v/>
      </c>
    </row>
    <row r="97" customFormat="false" ht="15" hidden="false" customHeight="false" outlineLevel="0" collapsed="false">
      <c r="A97" s="7" t="str">
        <f aca="false">IF(Dane_surowe!A97="","",Dane_surowe!A97)</f>
        <v/>
      </c>
      <c r="B97" s="8" t="str">
        <f aca="false">IF(Dane_surowe!B97="","",PROPER(TRIM(Dane_surowe!B97)))</f>
        <v/>
      </c>
      <c r="C97" s="8" t="str">
        <f aca="false">IF(Dane_surowe!C97="","",TRIM(Dane_surowe!C97))</f>
        <v/>
      </c>
      <c r="D97" s="9" t="str">
        <f aca="false">IF(Dane_surowe!D97="","",_xlfn.NUMBERVALUE(TRIM(SUBSTITUTE(Dane_surowe!D97,"zł","")),","," "))</f>
        <v/>
      </c>
      <c r="E97" s="10" t="str">
        <f aca="false">IF(A97="","",DATE(YEAR(A97),MONTH(A97),1))</f>
        <v/>
      </c>
    </row>
    <row r="98" customFormat="false" ht="15" hidden="false" customHeight="false" outlineLevel="0" collapsed="false">
      <c r="A98" s="7" t="str">
        <f aca="false">IF(Dane_surowe!A98="","",Dane_surowe!A98)</f>
        <v/>
      </c>
      <c r="B98" s="8" t="str">
        <f aca="false">IF(Dane_surowe!B98="","",PROPER(TRIM(Dane_surowe!B98)))</f>
        <v/>
      </c>
      <c r="C98" s="8" t="str">
        <f aca="false">IF(Dane_surowe!C98="","",TRIM(Dane_surowe!C98))</f>
        <v/>
      </c>
      <c r="D98" s="9" t="str">
        <f aca="false">IF(Dane_surowe!D98="","",_xlfn.NUMBERVALUE(TRIM(SUBSTITUTE(Dane_surowe!D98,"zł","")),","," "))</f>
        <v/>
      </c>
      <c r="E98" s="10" t="str">
        <f aca="false">IF(A98="","",DATE(YEAR(A98),MONTH(A98),1))</f>
        <v/>
      </c>
    </row>
    <row r="99" customFormat="false" ht="15" hidden="false" customHeight="false" outlineLevel="0" collapsed="false">
      <c r="A99" s="7" t="str">
        <f aca="false">IF(Dane_surowe!A99="","",Dane_surowe!A99)</f>
        <v/>
      </c>
      <c r="B99" s="8" t="str">
        <f aca="false">IF(Dane_surowe!B99="","",PROPER(TRIM(Dane_surowe!B99)))</f>
        <v/>
      </c>
      <c r="C99" s="8" t="str">
        <f aca="false">IF(Dane_surowe!C99="","",TRIM(Dane_surowe!C99))</f>
        <v/>
      </c>
      <c r="D99" s="9" t="str">
        <f aca="false">IF(Dane_surowe!D99="","",_xlfn.NUMBERVALUE(TRIM(SUBSTITUTE(Dane_surowe!D99,"zł","")),","," "))</f>
        <v/>
      </c>
      <c r="E99" s="10" t="str">
        <f aca="false">IF(A99="","",DATE(YEAR(A99),MONTH(A99),1))</f>
        <v/>
      </c>
    </row>
    <row r="100" customFormat="false" ht="15" hidden="false" customHeight="false" outlineLevel="0" collapsed="false">
      <c r="A100" s="7" t="str">
        <f aca="false">IF(Dane_surowe!A100="","",Dane_surowe!A100)</f>
        <v/>
      </c>
      <c r="B100" s="8" t="str">
        <f aca="false">IF(Dane_surowe!B100="","",PROPER(TRIM(Dane_surowe!B100)))</f>
        <v/>
      </c>
      <c r="C100" s="8" t="str">
        <f aca="false">IF(Dane_surowe!C100="","",TRIM(Dane_surowe!C100))</f>
        <v/>
      </c>
      <c r="D100" s="9" t="str">
        <f aca="false">IF(Dane_surowe!D100="","",_xlfn.NUMBERVALUE(TRIM(SUBSTITUTE(Dane_surowe!D100,"zł","")),","," "))</f>
        <v/>
      </c>
      <c r="E100" s="10" t="str">
        <f aca="false">IF(A100="","",DATE(YEAR(A100),MONTH(A100),1))</f>
        <v/>
      </c>
    </row>
    <row r="101" customFormat="false" ht="15" hidden="false" customHeight="false" outlineLevel="0" collapsed="false">
      <c r="A101" s="7" t="str">
        <f aca="false">IF(Dane_surowe!A101="","",Dane_surowe!A101)</f>
        <v/>
      </c>
      <c r="B101" s="8" t="str">
        <f aca="false">IF(Dane_surowe!B101="","",PROPER(TRIM(Dane_surowe!B101)))</f>
        <v/>
      </c>
      <c r="C101" s="8" t="str">
        <f aca="false">IF(Dane_surowe!C101="","",TRIM(Dane_surowe!C101))</f>
        <v/>
      </c>
      <c r="D101" s="9" t="str">
        <f aca="false">IF(Dane_surowe!D101="","",_xlfn.NUMBERVALUE(TRIM(SUBSTITUTE(Dane_surowe!D101,"zł","")),","," "))</f>
        <v/>
      </c>
      <c r="E101" s="10" t="str">
        <f aca="false">IF(A101="","",DATE(YEAR(A101),MONTH(A101),1))</f>
        <v/>
      </c>
    </row>
    <row r="102" customFormat="false" ht="15" hidden="false" customHeight="false" outlineLevel="0" collapsed="false">
      <c r="A102" s="7" t="str">
        <f aca="false">IF(Dane_surowe!A102="","",Dane_surowe!A102)</f>
        <v/>
      </c>
      <c r="B102" s="8" t="str">
        <f aca="false">IF(Dane_surowe!B102="","",PROPER(TRIM(Dane_surowe!B102)))</f>
        <v/>
      </c>
      <c r="C102" s="8" t="str">
        <f aca="false">IF(Dane_surowe!C102="","",TRIM(Dane_surowe!C102))</f>
        <v/>
      </c>
      <c r="D102" s="9" t="str">
        <f aca="false">IF(Dane_surowe!D102="","",_xlfn.NUMBERVALUE(TRIM(SUBSTITUTE(Dane_surowe!D102,"zł","")),","," "))</f>
        <v/>
      </c>
      <c r="E102" s="10" t="str">
        <f aca="false">IF(A102="","",DATE(YEAR(A102),MONTH(A102),1))</f>
        <v/>
      </c>
    </row>
    <row r="103" customFormat="false" ht="15" hidden="false" customHeight="false" outlineLevel="0" collapsed="false">
      <c r="A103" s="7" t="str">
        <f aca="false">IF(Dane_surowe!A103="","",Dane_surowe!A103)</f>
        <v/>
      </c>
      <c r="B103" s="8" t="str">
        <f aca="false">IF(Dane_surowe!B103="","",PROPER(TRIM(Dane_surowe!B103)))</f>
        <v/>
      </c>
      <c r="C103" s="8" t="str">
        <f aca="false">IF(Dane_surowe!C103="","",TRIM(Dane_surowe!C103))</f>
        <v/>
      </c>
      <c r="D103" s="9" t="str">
        <f aca="false">IF(Dane_surowe!D103="","",_xlfn.NUMBERVALUE(TRIM(SUBSTITUTE(Dane_surowe!D103,"zł","")),","," "))</f>
        <v/>
      </c>
      <c r="E103" s="10" t="str">
        <f aca="false">IF(A103="","",DATE(YEAR(A103),MONTH(A103),1))</f>
        <v/>
      </c>
    </row>
    <row r="104" customFormat="false" ht="15" hidden="false" customHeight="false" outlineLevel="0" collapsed="false">
      <c r="A104" s="7" t="str">
        <f aca="false">IF(Dane_surowe!A104="","",Dane_surowe!A104)</f>
        <v/>
      </c>
      <c r="B104" s="8" t="str">
        <f aca="false">IF(Dane_surowe!B104="","",PROPER(TRIM(Dane_surowe!B104)))</f>
        <v/>
      </c>
      <c r="C104" s="8" t="str">
        <f aca="false">IF(Dane_surowe!C104="","",TRIM(Dane_surowe!C104))</f>
        <v/>
      </c>
      <c r="D104" s="9" t="str">
        <f aca="false">IF(Dane_surowe!D104="","",_xlfn.NUMBERVALUE(TRIM(SUBSTITUTE(Dane_surowe!D104,"zł","")),","," "))</f>
        <v/>
      </c>
      <c r="E104" s="10" t="str">
        <f aca="false">IF(A104="","",DATE(YEAR(A104),MONTH(A104),1))</f>
        <v/>
      </c>
    </row>
    <row r="105" customFormat="false" ht="15" hidden="false" customHeight="false" outlineLevel="0" collapsed="false">
      <c r="A105" s="7" t="str">
        <f aca="false">IF(Dane_surowe!A105="","",Dane_surowe!A105)</f>
        <v/>
      </c>
      <c r="B105" s="8" t="str">
        <f aca="false">IF(Dane_surowe!B105="","",PROPER(TRIM(Dane_surowe!B105)))</f>
        <v/>
      </c>
      <c r="C105" s="8" t="str">
        <f aca="false">IF(Dane_surowe!C105="","",TRIM(Dane_surowe!C105))</f>
        <v/>
      </c>
      <c r="D105" s="9" t="str">
        <f aca="false">IF(Dane_surowe!D105="","",_xlfn.NUMBERVALUE(TRIM(SUBSTITUTE(Dane_surowe!D105,"zł","")),","," "))</f>
        <v/>
      </c>
      <c r="E105" s="10" t="str">
        <f aca="false">IF(A105="","",DATE(YEAR(A105),MONTH(A105),1))</f>
        <v/>
      </c>
    </row>
    <row r="106" customFormat="false" ht="15" hidden="false" customHeight="false" outlineLevel="0" collapsed="false">
      <c r="A106" s="7" t="str">
        <f aca="false">IF(Dane_surowe!A106="","",Dane_surowe!A106)</f>
        <v/>
      </c>
      <c r="B106" s="8" t="str">
        <f aca="false">IF(Dane_surowe!B106="","",PROPER(TRIM(Dane_surowe!B106)))</f>
        <v/>
      </c>
      <c r="C106" s="8" t="str">
        <f aca="false">IF(Dane_surowe!C106="","",TRIM(Dane_surowe!C106))</f>
        <v/>
      </c>
      <c r="D106" s="9" t="str">
        <f aca="false">IF(Dane_surowe!D106="","",_xlfn.NUMBERVALUE(TRIM(SUBSTITUTE(Dane_surowe!D106,"zł","")),","," "))</f>
        <v/>
      </c>
      <c r="E106" s="10" t="str">
        <f aca="false">IF(A106="","",DATE(YEAR(A106),MONTH(A106),1))</f>
        <v/>
      </c>
    </row>
    <row r="107" customFormat="false" ht="15" hidden="false" customHeight="false" outlineLevel="0" collapsed="false">
      <c r="A107" s="7" t="str">
        <f aca="false">IF(Dane_surowe!A107="","",Dane_surowe!A107)</f>
        <v/>
      </c>
      <c r="B107" s="8" t="str">
        <f aca="false">IF(Dane_surowe!B107="","",PROPER(TRIM(Dane_surowe!B107)))</f>
        <v/>
      </c>
      <c r="C107" s="8" t="str">
        <f aca="false">IF(Dane_surowe!C107="","",TRIM(Dane_surowe!C107))</f>
        <v/>
      </c>
      <c r="D107" s="9" t="str">
        <f aca="false">IF(Dane_surowe!D107="","",_xlfn.NUMBERVALUE(TRIM(SUBSTITUTE(Dane_surowe!D107,"zł","")),","," "))</f>
        <v/>
      </c>
      <c r="E107" s="10" t="str">
        <f aca="false">IF(A107="","",DATE(YEAR(A107),MONTH(A107),1))</f>
        <v/>
      </c>
    </row>
    <row r="108" customFormat="false" ht="15" hidden="false" customHeight="false" outlineLevel="0" collapsed="false">
      <c r="A108" s="7" t="str">
        <f aca="false">IF(Dane_surowe!A108="","",Dane_surowe!A108)</f>
        <v/>
      </c>
      <c r="B108" s="8" t="str">
        <f aca="false">IF(Dane_surowe!B108="","",PROPER(TRIM(Dane_surowe!B108)))</f>
        <v/>
      </c>
      <c r="C108" s="8" t="str">
        <f aca="false">IF(Dane_surowe!C108="","",TRIM(Dane_surowe!C108))</f>
        <v/>
      </c>
      <c r="D108" s="9" t="str">
        <f aca="false">IF(Dane_surowe!D108="","",_xlfn.NUMBERVALUE(TRIM(SUBSTITUTE(Dane_surowe!D108,"zł","")),","," "))</f>
        <v/>
      </c>
      <c r="E108" s="10" t="str">
        <f aca="false">IF(A108="","",DATE(YEAR(A108),MONTH(A108),1))</f>
        <v/>
      </c>
    </row>
    <row r="109" customFormat="false" ht="15" hidden="false" customHeight="false" outlineLevel="0" collapsed="false">
      <c r="A109" s="7" t="str">
        <f aca="false">IF(Dane_surowe!A109="","",Dane_surowe!A109)</f>
        <v/>
      </c>
      <c r="B109" s="8" t="str">
        <f aca="false">IF(Dane_surowe!B109="","",PROPER(TRIM(Dane_surowe!B109)))</f>
        <v/>
      </c>
      <c r="C109" s="8" t="str">
        <f aca="false">IF(Dane_surowe!C109="","",TRIM(Dane_surowe!C109))</f>
        <v/>
      </c>
      <c r="D109" s="9" t="str">
        <f aca="false">IF(Dane_surowe!D109="","",_xlfn.NUMBERVALUE(TRIM(SUBSTITUTE(Dane_surowe!D109,"zł","")),","," "))</f>
        <v/>
      </c>
      <c r="E109" s="10" t="str">
        <f aca="false">IF(A109="","",DATE(YEAR(A109),MONTH(A109),1))</f>
        <v/>
      </c>
    </row>
    <row r="110" customFormat="false" ht="15" hidden="false" customHeight="false" outlineLevel="0" collapsed="false">
      <c r="A110" s="7" t="str">
        <f aca="false">IF(Dane_surowe!A110="","",Dane_surowe!A110)</f>
        <v/>
      </c>
      <c r="B110" s="8" t="str">
        <f aca="false">IF(Dane_surowe!B110="","",PROPER(TRIM(Dane_surowe!B110)))</f>
        <v/>
      </c>
      <c r="C110" s="8" t="str">
        <f aca="false">IF(Dane_surowe!C110="","",TRIM(Dane_surowe!C110))</f>
        <v/>
      </c>
      <c r="D110" s="9" t="str">
        <f aca="false">IF(Dane_surowe!D110="","",_xlfn.NUMBERVALUE(TRIM(SUBSTITUTE(Dane_surowe!D110,"zł","")),","," "))</f>
        <v/>
      </c>
      <c r="E110" s="10" t="str">
        <f aca="false">IF(A110="","",DATE(YEAR(A110),MONTH(A110),1))</f>
        <v/>
      </c>
    </row>
    <row r="111" customFormat="false" ht="15" hidden="false" customHeight="false" outlineLevel="0" collapsed="false">
      <c r="A111" s="7" t="str">
        <f aca="false">IF(Dane_surowe!A111="","",Dane_surowe!A111)</f>
        <v/>
      </c>
      <c r="B111" s="8" t="str">
        <f aca="false">IF(Dane_surowe!B111="","",PROPER(TRIM(Dane_surowe!B111)))</f>
        <v/>
      </c>
      <c r="C111" s="8" t="str">
        <f aca="false">IF(Dane_surowe!C111="","",TRIM(Dane_surowe!C111))</f>
        <v/>
      </c>
      <c r="D111" s="9" t="str">
        <f aca="false">IF(Dane_surowe!D111="","",_xlfn.NUMBERVALUE(TRIM(SUBSTITUTE(Dane_surowe!D111,"zł","")),","," "))</f>
        <v/>
      </c>
      <c r="E111" s="10" t="str">
        <f aca="false">IF(A111="","",DATE(YEAR(A111),MONTH(A111),1))</f>
        <v/>
      </c>
    </row>
    <row r="112" customFormat="false" ht="15" hidden="false" customHeight="false" outlineLevel="0" collapsed="false">
      <c r="A112" s="7" t="str">
        <f aca="false">IF(Dane_surowe!A112="","",Dane_surowe!A112)</f>
        <v/>
      </c>
      <c r="B112" s="8" t="str">
        <f aca="false">IF(Dane_surowe!B112="","",PROPER(TRIM(Dane_surowe!B112)))</f>
        <v/>
      </c>
      <c r="C112" s="8" t="str">
        <f aca="false">IF(Dane_surowe!C112="","",TRIM(Dane_surowe!C112))</f>
        <v/>
      </c>
      <c r="D112" s="9" t="str">
        <f aca="false">IF(Dane_surowe!D112="","",_xlfn.NUMBERVALUE(TRIM(SUBSTITUTE(Dane_surowe!D112,"zł","")),","," "))</f>
        <v/>
      </c>
      <c r="E112" s="10" t="str">
        <f aca="false">IF(A112="","",DATE(YEAR(A112),MONTH(A112),1))</f>
        <v/>
      </c>
    </row>
    <row r="113" customFormat="false" ht="15" hidden="false" customHeight="false" outlineLevel="0" collapsed="false">
      <c r="A113" s="7" t="str">
        <f aca="false">IF(Dane_surowe!A113="","",Dane_surowe!A113)</f>
        <v/>
      </c>
      <c r="B113" s="8" t="str">
        <f aca="false">IF(Dane_surowe!B113="","",PROPER(TRIM(Dane_surowe!B113)))</f>
        <v/>
      </c>
      <c r="C113" s="8" t="str">
        <f aca="false">IF(Dane_surowe!C113="","",TRIM(Dane_surowe!C113))</f>
        <v/>
      </c>
      <c r="D113" s="9" t="str">
        <f aca="false">IF(Dane_surowe!D113="","",_xlfn.NUMBERVALUE(TRIM(SUBSTITUTE(Dane_surowe!D113,"zł","")),","," "))</f>
        <v/>
      </c>
      <c r="E113" s="10" t="str">
        <f aca="false">IF(A113="","",DATE(YEAR(A113),MONTH(A113),1))</f>
        <v/>
      </c>
    </row>
    <row r="114" customFormat="false" ht="15" hidden="false" customHeight="false" outlineLevel="0" collapsed="false">
      <c r="A114" s="7" t="str">
        <f aca="false">IF(Dane_surowe!A114="","",Dane_surowe!A114)</f>
        <v/>
      </c>
      <c r="B114" s="8" t="str">
        <f aca="false">IF(Dane_surowe!B114="","",PROPER(TRIM(Dane_surowe!B114)))</f>
        <v/>
      </c>
      <c r="C114" s="8" t="str">
        <f aca="false">IF(Dane_surowe!C114="","",TRIM(Dane_surowe!C114))</f>
        <v/>
      </c>
      <c r="D114" s="9" t="str">
        <f aca="false">IF(Dane_surowe!D114="","",_xlfn.NUMBERVALUE(TRIM(SUBSTITUTE(Dane_surowe!D114,"zł","")),","," "))</f>
        <v/>
      </c>
      <c r="E114" s="10" t="str">
        <f aca="false">IF(A114="","",DATE(YEAR(A114),MONTH(A114),1))</f>
        <v/>
      </c>
    </row>
    <row r="115" customFormat="false" ht="15" hidden="false" customHeight="false" outlineLevel="0" collapsed="false">
      <c r="A115" s="7" t="str">
        <f aca="false">IF(Dane_surowe!A115="","",Dane_surowe!A115)</f>
        <v/>
      </c>
      <c r="B115" s="8" t="str">
        <f aca="false">IF(Dane_surowe!B115="","",PROPER(TRIM(Dane_surowe!B115)))</f>
        <v/>
      </c>
      <c r="C115" s="8" t="str">
        <f aca="false">IF(Dane_surowe!C115="","",TRIM(Dane_surowe!C115))</f>
        <v/>
      </c>
      <c r="D115" s="9" t="str">
        <f aca="false">IF(Dane_surowe!D115="","",_xlfn.NUMBERVALUE(TRIM(SUBSTITUTE(Dane_surowe!D115,"zł","")),","," "))</f>
        <v/>
      </c>
      <c r="E115" s="10" t="str">
        <f aca="false">IF(A115="","",DATE(YEAR(A115),MONTH(A115),1))</f>
        <v/>
      </c>
    </row>
    <row r="116" customFormat="false" ht="15" hidden="false" customHeight="false" outlineLevel="0" collapsed="false">
      <c r="A116" s="7" t="str">
        <f aca="false">IF(Dane_surowe!A116="","",Dane_surowe!A116)</f>
        <v/>
      </c>
      <c r="B116" s="8" t="str">
        <f aca="false">IF(Dane_surowe!B116="","",PROPER(TRIM(Dane_surowe!B116)))</f>
        <v/>
      </c>
      <c r="C116" s="8" t="str">
        <f aca="false">IF(Dane_surowe!C116="","",TRIM(Dane_surowe!C116))</f>
        <v/>
      </c>
      <c r="D116" s="9" t="str">
        <f aca="false">IF(Dane_surowe!D116="","",_xlfn.NUMBERVALUE(TRIM(SUBSTITUTE(Dane_surowe!D116,"zł","")),","," "))</f>
        <v/>
      </c>
      <c r="E116" s="10" t="str">
        <f aca="false">IF(A116="","",DATE(YEAR(A116),MONTH(A116),1))</f>
        <v/>
      </c>
    </row>
    <row r="117" customFormat="false" ht="15" hidden="false" customHeight="false" outlineLevel="0" collapsed="false">
      <c r="A117" s="7" t="str">
        <f aca="false">IF(Dane_surowe!A117="","",Dane_surowe!A117)</f>
        <v/>
      </c>
      <c r="B117" s="8" t="str">
        <f aca="false">IF(Dane_surowe!B117="","",PROPER(TRIM(Dane_surowe!B117)))</f>
        <v/>
      </c>
      <c r="C117" s="8" t="str">
        <f aca="false">IF(Dane_surowe!C117="","",TRIM(Dane_surowe!C117))</f>
        <v/>
      </c>
      <c r="D117" s="9" t="str">
        <f aca="false">IF(Dane_surowe!D117="","",_xlfn.NUMBERVALUE(TRIM(SUBSTITUTE(Dane_surowe!D117,"zł","")),","," "))</f>
        <v/>
      </c>
      <c r="E117" s="10" t="str">
        <f aca="false">IF(A117="","",DATE(YEAR(A117),MONTH(A117),1))</f>
        <v/>
      </c>
    </row>
    <row r="118" customFormat="false" ht="15" hidden="false" customHeight="false" outlineLevel="0" collapsed="false">
      <c r="A118" s="7" t="str">
        <f aca="false">IF(Dane_surowe!A118="","",Dane_surowe!A118)</f>
        <v/>
      </c>
      <c r="B118" s="8" t="str">
        <f aca="false">IF(Dane_surowe!B118="","",PROPER(TRIM(Dane_surowe!B118)))</f>
        <v/>
      </c>
      <c r="C118" s="8" t="str">
        <f aca="false">IF(Dane_surowe!C118="","",TRIM(Dane_surowe!C118))</f>
        <v/>
      </c>
      <c r="D118" s="9" t="str">
        <f aca="false">IF(Dane_surowe!D118="","",_xlfn.NUMBERVALUE(TRIM(SUBSTITUTE(Dane_surowe!D118,"zł","")),","," "))</f>
        <v/>
      </c>
      <c r="E118" s="10" t="str">
        <f aca="false">IF(A118="","",DATE(YEAR(A118),MONTH(A118),1))</f>
        <v/>
      </c>
    </row>
    <row r="119" customFormat="false" ht="15" hidden="false" customHeight="false" outlineLevel="0" collapsed="false">
      <c r="A119" s="7" t="str">
        <f aca="false">IF(Dane_surowe!A119="","",Dane_surowe!A119)</f>
        <v/>
      </c>
      <c r="B119" s="8" t="str">
        <f aca="false">IF(Dane_surowe!B119="","",PROPER(TRIM(Dane_surowe!B119)))</f>
        <v/>
      </c>
      <c r="C119" s="8" t="str">
        <f aca="false">IF(Dane_surowe!C119="","",TRIM(Dane_surowe!C119))</f>
        <v/>
      </c>
      <c r="D119" s="9" t="str">
        <f aca="false">IF(Dane_surowe!D119="","",_xlfn.NUMBERVALUE(TRIM(SUBSTITUTE(Dane_surowe!D119,"zł","")),","," "))</f>
        <v/>
      </c>
      <c r="E119" s="10" t="str">
        <f aca="false">IF(A119="","",DATE(YEAR(A119),MONTH(A119),1))</f>
        <v/>
      </c>
    </row>
    <row r="120" customFormat="false" ht="15" hidden="false" customHeight="false" outlineLevel="0" collapsed="false">
      <c r="A120" s="7" t="str">
        <f aca="false">IF(Dane_surowe!A120="","",Dane_surowe!A120)</f>
        <v/>
      </c>
      <c r="B120" s="8" t="str">
        <f aca="false">IF(Dane_surowe!B120="","",PROPER(TRIM(Dane_surowe!B120)))</f>
        <v/>
      </c>
      <c r="C120" s="8" t="str">
        <f aca="false">IF(Dane_surowe!C120="","",TRIM(Dane_surowe!C120))</f>
        <v/>
      </c>
      <c r="D120" s="9" t="str">
        <f aca="false">IF(Dane_surowe!D120="","",_xlfn.NUMBERVALUE(TRIM(SUBSTITUTE(Dane_surowe!D120,"zł","")),","," "))</f>
        <v/>
      </c>
      <c r="E120" s="10" t="str">
        <f aca="false">IF(A120="","",DATE(YEAR(A120),MONTH(A120),1))</f>
        <v/>
      </c>
    </row>
    <row r="121" customFormat="false" ht="15" hidden="false" customHeight="false" outlineLevel="0" collapsed="false">
      <c r="A121" s="7" t="str">
        <f aca="false">IF(Dane_surowe!A121="","",Dane_surowe!A121)</f>
        <v/>
      </c>
      <c r="B121" s="8" t="str">
        <f aca="false">IF(Dane_surowe!B121="","",PROPER(TRIM(Dane_surowe!B121)))</f>
        <v/>
      </c>
      <c r="C121" s="8" t="str">
        <f aca="false">IF(Dane_surowe!C121="","",TRIM(Dane_surowe!C121))</f>
        <v/>
      </c>
      <c r="D121" s="9" t="str">
        <f aca="false">IF(Dane_surowe!D121="","",_xlfn.NUMBERVALUE(TRIM(SUBSTITUTE(Dane_surowe!D121,"zł","")),","," "))</f>
        <v/>
      </c>
      <c r="E121" s="10" t="str">
        <f aca="false">IF(A121="","",DATE(YEAR(A121),MONTH(A121),1))</f>
        <v/>
      </c>
    </row>
    <row r="122" customFormat="false" ht="15" hidden="false" customHeight="false" outlineLevel="0" collapsed="false">
      <c r="A122" s="7" t="str">
        <f aca="false">IF(Dane_surowe!A122="","",Dane_surowe!A122)</f>
        <v/>
      </c>
      <c r="B122" s="8" t="str">
        <f aca="false">IF(Dane_surowe!B122="","",PROPER(TRIM(Dane_surowe!B122)))</f>
        <v/>
      </c>
      <c r="C122" s="8" t="str">
        <f aca="false">IF(Dane_surowe!C122="","",TRIM(Dane_surowe!C122))</f>
        <v/>
      </c>
      <c r="D122" s="9" t="str">
        <f aca="false">IF(Dane_surowe!D122="","",_xlfn.NUMBERVALUE(TRIM(SUBSTITUTE(Dane_surowe!D122,"zł","")),","," "))</f>
        <v/>
      </c>
      <c r="E122" s="10" t="str">
        <f aca="false">IF(A122="","",DATE(YEAR(A122),MONTH(A122),1))</f>
        <v/>
      </c>
    </row>
    <row r="123" customFormat="false" ht="15" hidden="false" customHeight="false" outlineLevel="0" collapsed="false">
      <c r="A123" s="7" t="str">
        <f aca="false">IF(Dane_surowe!A123="","",Dane_surowe!A123)</f>
        <v/>
      </c>
      <c r="B123" s="8" t="str">
        <f aca="false">IF(Dane_surowe!B123="","",PROPER(TRIM(Dane_surowe!B123)))</f>
        <v/>
      </c>
      <c r="C123" s="8" t="str">
        <f aca="false">IF(Dane_surowe!C123="","",TRIM(Dane_surowe!C123))</f>
        <v/>
      </c>
      <c r="D123" s="9" t="str">
        <f aca="false">IF(Dane_surowe!D123="","",_xlfn.NUMBERVALUE(TRIM(SUBSTITUTE(Dane_surowe!D123,"zł","")),","," "))</f>
        <v/>
      </c>
      <c r="E123" s="10" t="str">
        <f aca="false">IF(A123="","",DATE(YEAR(A123),MONTH(A123),1))</f>
        <v/>
      </c>
    </row>
    <row r="124" customFormat="false" ht="15" hidden="false" customHeight="false" outlineLevel="0" collapsed="false">
      <c r="A124" s="7" t="str">
        <f aca="false">IF(Dane_surowe!A124="","",Dane_surowe!A124)</f>
        <v/>
      </c>
      <c r="B124" s="8" t="str">
        <f aca="false">IF(Dane_surowe!B124="","",PROPER(TRIM(Dane_surowe!B124)))</f>
        <v/>
      </c>
      <c r="C124" s="8" t="str">
        <f aca="false">IF(Dane_surowe!C124="","",TRIM(Dane_surowe!C124))</f>
        <v/>
      </c>
      <c r="D124" s="9" t="str">
        <f aca="false">IF(Dane_surowe!D124="","",_xlfn.NUMBERVALUE(TRIM(SUBSTITUTE(Dane_surowe!D124,"zł","")),","," "))</f>
        <v/>
      </c>
      <c r="E124" s="10" t="str">
        <f aca="false">IF(A124="","",DATE(YEAR(A124),MONTH(A124),1))</f>
        <v/>
      </c>
    </row>
    <row r="125" customFormat="false" ht="15" hidden="false" customHeight="false" outlineLevel="0" collapsed="false">
      <c r="A125" s="7" t="str">
        <f aca="false">IF(Dane_surowe!A125="","",Dane_surowe!A125)</f>
        <v/>
      </c>
      <c r="B125" s="8" t="str">
        <f aca="false">IF(Dane_surowe!B125="","",PROPER(TRIM(Dane_surowe!B125)))</f>
        <v/>
      </c>
      <c r="C125" s="8" t="str">
        <f aca="false">IF(Dane_surowe!C125="","",TRIM(Dane_surowe!C125))</f>
        <v/>
      </c>
      <c r="D125" s="9" t="str">
        <f aca="false">IF(Dane_surowe!D125="","",_xlfn.NUMBERVALUE(TRIM(SUBSTITUTE(Dane_surowe!D125,"zł","")),","," "))</f>
        <v/>
      </c>
      <c r="E125" s="10" t="str">
        <f aca="false">IF(A125="","",DATE(YEAR(A125),MONTH(A125),1))</f>
        <v/>
      </c>
    </row>
    <row r="126" customFormat="false" ht="15" hidden="false" customHeight="false" outlineLevel="0" collapsed="false">
      <c r="A126" s="7" t="str">
        <f aca="false">IF(Dane_surowe!A126="","",Dane_surowe!A126)</f>
        <v/>
      </c>
      <c r="B126" s="8" t="str">
        <f aca="false">IF(Dane_surowe!B126="","",PROPER(TRIM(Dane_surowe!B126)))</f>
        <v/>
      </c>
      <c r="C126" s="8" t="str">
        <f aca="false">IF(Dane_surowe!C126="","",TRIM(Dane_surowe!C126))</f>
        <v/>
      </c>
      <c r="D126" s="9" t="str">
        <f aca="false">IF(Dane_surowe!D126="","",_xlfn.NUMBERVALUE(TRIM(SUBSTITUTE(Dane_surowe!D126,"zł","")),","," "))</f>
        <v/>
      </c>
      <c r="E126" s="10" t="str">
        <f aca="false">IF(A126="","",DATE(YEAR(A126),MONTH(A126),1))</f>
        <v/>
      </c>
    </row>
    <row r="127" customFormat="false" ht="15" hidden="false" customHeight="false" outlineLevel="0" collapsed="false">
      <c r="A127" s="7" t="str">
        <f aca="false">IF(Dane_surowe!A127="","",Dane_surowe!A127)</f>
        <v/>
      </c>
      <c r="B127" s="8" t="str">
        <f aca="false">IF(Dane_surowe!B127="","",PROPER(TRIM(Dane_surowe!B127)))</f>
        <v/>
      </c>
      <c r="C127" s="8" t="str">
        <f aca="false">IF(Dane_surowe!C127="","",TRIM(Dane_surowe!C127))</f>
        <v/>
      </c>
      <c r="D127" s="9" t="str">
        <f aca="false">IF(Dane_surowe!D127="","",_xlfn.NUMBERVALUE(TRIM(SUBSTITUTE(Dane_surowe!D127,"zł","")),","," "))</f>
        <v/>
      </c>
      <c r="E127" s="10" t="str">
        <f aca="false">IF(A127="","",DATE(YEAR(A127),MONTH(A127),1))</f>
        <v/>
      </c>
    </row>
    <row r="128" customFormat="false" ht="15" hidden="false" customHeight="false" outlineLevel="0" collapsed="false">
      <c r="A128" s="7" t="str">
        <f aca="false">IF(Dane_surowe!A128="","",Dane_surowe!A128)</f>
        <v/>
      </c>
      <c r="B128" s="8" t="str">
        <f aca="false">IF(Dane_surowe!B128="","",PROPER(TRIM(Dane_surowe!B128)))</f>
        <v/>
      </c>
      <c r="C128" s="8" t="str">
        <f aca="false">IF(Dane_surowe!C128="","",TRIM(Dane_surowe!C128))</f>
        <v/>
      </c>
      <c r="D128" s="9" t="str">
        <f aca="false">IF(Dane_surowe!D128="","",_xlfn.NUMBERVALUE(TRIM(SUBSTITUTE(Dane_surowe!D128,"zł","")),","," "))</f>
        <v/>
      </c>
      <c r="E128" s="10" t="str">
        <f aca="false">IF(A128="","",DATE(YEAR(A128),MONTH(A128),1))</f>
        <v/>
      </c>
    </row>
    <row r="129" customFormat="false" ht="15" hidden="false" customHeight="false" outlineLevel="0" collapsed="false">
      <c r="A129" s="7" t="str">
        <f aca="false">IF(Dane_surowe!A129="","",Dane_surowe!A129)</f>
        <v/>
      </c>
      <c r="B129" s="8" t="str">
        <f aca="false">IF(Dane_surowe!B129="","",PROPER(TRIM(Dane_surowe!B129)))</f>
        <v/>
      </c>
      <c r="C129" s="8" t="str">
        <f aca="false">IF(Dane_surowe!C129="","",TRIM(Dane_surowe!C129))</f>
        <v/>
      </c>
      <c r="D129" s="9" t="str">
        <f aca="false">IF(Dane_surowe!D129="","",_xlfn.NUMBERVALUE(TRIM(SUBSTITUTE(Dane_surowe!D129,"zł","")),","," "))</f>
        <v/>
      </c>
      <c r="E129" s="10" t="str">
        <f aca="false">IF(A129="","",DATE(YEAR(A129),MONTH(A129),1))</f>
        <v/>
      </c>
    </row>
    <row r="130" customFormat="false" ht="15" hidden="false" customHeight="false" outlineLevel="0" collapsed="false">
      <c r="A130" s="7" t="str">
        <f aca="false">IF(Dane_surowe!A130="","",Dane_surowe!A130)</f>
        <v/>
      </c>
      <c r="B130" s="8" t="str">
        <f aca="false">IF(Dane_surowe!B130="","",PROPER(TRIM(Dane_surowe!B130)))</f>
        <v/>
      </c>
      <c r="C130" s="8" t="str">
        <f aca="false">IF(Dane_surowe!C130="","",TRIM(Dane_surowe!C130))</f>
        <v/>
      </c>
      <c r="D130" s="9" t="str">
        <f aca="false">IF(Dane_surowe!D130="","",_xlfn.NUMBERVALUE(TRIM(SUBSTITUTE(Dane_surowe!D130,"zł","")),","," "))</f>
        <v/>
      </c>
      <c r="E130" s="10" t="str">
        <f aca="false">IF(A130="","",DATE(YEAR(A130),MONTH(A130),1))</f>
        <v/>
      </c>
    </row>
    <row r="131" customFormat="false" ht="15" hidden="false" customHeight="false" outlineLevel="0" collapsed="false">
      <c r="A131" s="7" t="str">
        <f aca="false">IF(Dane_surowe!A131="","",Dane_surowe!A131)</f>
        <v/>
      </c>
      <c r="B131" s="8" t="str">
        <f aca="false">IF(Dane_surowe!B131="","",PROPER(TRIM(Dane_surowe!B131)))</f>
        <v/>
      </c>
      <c r="C131" s="8" t="str">
        <f aca="false">IF(Dane_surowe!C131="","",TRIM(Dane_surowe!C131))</f>
        <v/>
      </c>
      <c r="D131" s="9" t="str">
        <f aca="false">IF(Dane_surowe!D131="","",_xlfn.NUMBERVALUE(TRIM(SUBSTITUTE(Dane_surowe!D131,"zł","")),","," "))</f>
        <v/>
      </c>
      <c r="E131" s="10" t="str">
        <f aca="false">IF(A131="","",DATE(YEAR(A131),MONTH(A131),1))</f>
        <v/>
      </c>
    </row>
    <row r="132" customFormat="false" ht="15" hidden="false" customHeight="false" outlineLevel="0" collapsed="false">
      <c r="A132" s="7" t="str">
        <f aca="false">IF(Dane_surowe!A132="","",Dane_surowe!A132)</f>
        <v/>
      </c>
      <c r="B132" s="8" t="str">
        <f aca="false">IF(Dane_surowe!B132="","",PROPER(TRIM(Dane_surowe!B132)))</f>
        <v/>
      </c>
      <c r="C132" s="8" t="str">
        <f aca="false">IF(Dane_surowe!C132="","",TRIM(Dane_surowe!C132))</f>
        <v/>
      </c>
      <c r="D132" s="9" t="str">
        <f aca="false">IF(Dane_surowe!D132="","",_xlfn.NUMBERVALUE(TRIM(SUBSTITUTE(Dane_surowe!D132,"zł","")),","," "))</f>
        <v/>
      </c>
      <c r="E132" s="10" t="str">
        <f aca="false">IF(A132="","",DATE(YEAR(A132),MONTH(A132),1))</f>
        <v/>
      </c>
    </row>
    <row r="133" customFormat="false" ht="15" hidden="false" customHeight="false" outlineLevel="0" collapsed="false">
      <c r="A133" s="7" t="str">
        <f aca="false">IF(Dane_surowe!A133="","",Dane_surowe!A133)</f>
        <v/>
      </c>
      <c r="B133" s="8" t="str">
        <f aca="false">IF(Dane_surowe!B133="","",PROPER(TRIM(Dane_surowe!B133)))</f>
        <v/>
      </c>
      <c r="C133" s="8" t="str">
        <f aca="false">IF(Dane_surowe!C133="","",TRIM(Dane_surowe!C133))</f>
        <v/>
      </c>
      <c r="D133" s="9" t="str">
        <f aca="false">IF(Dane_surowe!D133="","",_xlfn.NUMBERVALUE(TRIM(SUBSTITUTE(Dane_surowe!D133,"zł","")),","," "))</f>
        <v/>
      </c>
      <c r="E133" s="10" t="str">
        <f aca="false">IF(A133="","",DATE(YEAR(A133),MONTH(A133),1))</f>
        <v/>
      </c>
    </row>
    <row r="134" customFormat="false" ht="15" hidden="false" customHeight="false" outlineLevel="0" collapsed="false">
      <c r="A134" s="7" t="str">
        <f aca="false">IF(Dane_surowe!A134="","",Dane_surowe!A134)</f>
        <v/>
      </c>
      <c r="B134" s="8" t="str">
        <f aca="false">IF(Dane_surowe!B134="","",PROPER(TRIM(Dane_surowe!B134)))</f>
        <v/>
      </c>
      <c r="C134" s="8" t="str">
        <f aca="false">IF(Dane_surowe!C134="","",TRIM(Dane_surowe!C134))</f>
        <v/>
      </c>
      <c r="D134" s="9" t="str">
        <f aca="false">IF(Dane_surowe!D134="","",_xlfn.NUMBERVALUE(TRIM(SUBSTITUTE(Dane_surowe!D134,"zł","")),","," "))</f>
        <v/>
      </c>
      <c r="E134" s="10" t="str">
        <f aca="false">IF(A134="","",DATE(YEAR(A134),MONTH(A134),1))</f>
        <v/>
      </c>
    </row>
    <row r="135" customFormat="false" ht="15" hidden="false" customHeight="false" outlineLevel="0" collapsed="false">
      <c r="A135" s="7" t="str">
        <f aca="false">IF(Dane_surowe!A135="","",Dane_surowe!A135)</f>
        <v/>
      </c>
      <c r="B135" s="8" t="str">
        <f aca="false">IF(Dane_surowe!B135="","",PROPER(TRIM(Dane_surowe!B135)))</f>
        <v/>
      </c>
      <c r="C135" s="8" t="str">
        <f aca="false">IF(Dane_surowe!C135="","",TRIM(Dane_surowe!C135))</f>
        <v/>
      </c>
      <c r="D135" s="9" t="str">
        <f aca="false">IF(Dane_surowe!D135="","",_xlfn.NUMBERVALUE(TRIM(SUBSTITUTE(Dane_surowe!D135,"zł","")),","," "))</f>
        <v/>
      </c>
      <c r="E135" s="10" t="str">
        <f aca="false">IF(A135="","",DATE(YEAR(A135),MONTH(A135),1))</f>
        <v/>
      </c>
    </row>
    <row r="136" customFormat="false" ht="15" hidden="false" customHeight="false" outlineLevel="0" collapsed="false">
      <c r="A136" s="7" t="str">
        <f aca="false">IF(Dane_surowe!A136="","",Dane_surowe!A136)</f>
        <v/>
      </c>
      <c r="B136" s="8" t="str">
        <f aca="false">IF(Dane_surowe!B136="","",PROPER(TRIM(Dane_surowe!B136)))</f>
        <v/>
      </c>
      <c r="C136" s="8" t="str">
        <f aca="false">IF(Dane_surowe!C136="","",TRIM(Dane_surowe!C136))</f>
        <v/>
      </c>
      <c r="D136" s="9" t="str">
        <f aca="false">IF(Dane_surowe!D136="","",_xlfn.NUMBERVALUE(TRIM(SUBSTITUTE(Dane_surowe!D136,"zł","")),","," "))</f>
        <v/>
      </c>
      <c r="E136" s="10" t="str">
        <f aca="false">IF(A136="","",DATE(YEAR(A136),MONTH(A136),1))</f>
        <v/>
      </c>
    </row>
    <row r="137" customFormat="false" ht="15" hidden="false" customHeight="false" outlineLevel="0" collapsed="false">
      <c r="A137" s="7" t="str">
        <f aca="false">IF(Dane_surowe!A137="","",Dane_surowe!A137)</f>
        <v/>
      </c>
      <c r="B137" s="8" t="str">
        <f aca="false">IF(Dane_surowe!B137="","",PROPER(TRIM(Dane_surowe!B137)))</f>
        <v/>
      </c>
      <c r="C137" s="8" t="str">
        <f aca="false">IF(Dane_surowe!C137="","",TRIM(Dane_surowe!C137))</f>
        <v/>
      </c>
      <c r="D137" s="9" t="str">
        <f aca="false">IF(Dane_surowe!D137="","",_xlfn.NUMBERVALUE(TRIM(SUBSTITUTE(Dane_surowe!D137,"zł","")),","," "))</f>
        <v/>
      </c>
      <c r="E137" s="10" t="str">
        <f aca="false">IF(A137="","",DATE(YEAR(A137),MONTH(A137),1))</f>
        <v/>
      </c>
    </row>
    <row r="138" customFormat="false" ht="15" hidden="false" customHeight="false" outlineLevel="0" collapsed="false">
      <c r="A138" s="7" t="str">
        <f aca="false">IF(Dane_surowe!A138="","",Dane_surowe!A138)</f>
        <v/>
      </c>
      <c r="B138" s="8" t="str">
        <f aca="false">IF(Dane_surowe!B138="","",PROPER(TRIM(Dane_surowe!B138)))</f>
        <v/>
      </c>
      <c r="C138" s="8" t="str">
        <f aca="false">IF(Dane_surowe!C138="","",TRIM(Dane_surowe!C138))</f>
        <v/>
      </c>
      <c r="D138" s="9" t="str">
        <f aca="false">IF(Dane_surowe!D138="","",_xlfn.NUMBERVALUE(TRIM(SUBSTITUTE(Dane_surowe!D138,"zł","")),","," "))</f>
        <v/>
      </c>
      <c r="E138" s="10" t="str">
        <f aca="false">IF(A138="","",DATE(YEAR(A138),MONTH(A138),1))</f>
        <v/>
      </c>
    </row>
    <row r="139" customFormat="false" ht="15" hidden="false" customHeight="false" outlineLevel="0" collapsed="false">
      <c r="A139" s="7" t="str">
        <f aca="false">IF(Dane_surowe!A139="","",Dane_surowe!A139)</f>
        <v/>
      </c>
      <c r="B139" s="8" t="str">
        <f aca="false">IF(Dane_surowe!B139="","",PROPER(TRIM(Dane_surowe!B139)))</f>
        <v/>
      </c>
      <c r="C139" s="8" t="str">
        <f aca="false">IF(Dane_surowe!C139="","",TRIM(Dane_surowe!C139))</f>
        <v/>
      </c>
      <c r="D139" s="9" t="str">
        <f aca="false">IF(Dane_surowe!D139="","",_xlfn.NUMBERVALUE(TRIM(SUBSTITUTE(Dane_surowe!D139,"zł","")),","," "))</f>
        <v/>
      </c>
      <c r="E139" s="10" t="str">
        <f aca="false">IF(A139="","",DATE(YEAR(A139),MONTH(A139),1))</f>
        <v/>
      </c>
    </row>
    <row r="140" customFormat="false" ht="15" hidden="false" customHeight="false" outlineLevel="0" collapsed="false">
      <c r="A140" s="7" t="str">
        <f aca="false">IF(Dane_surowe!A140="","",Dane_surowe!A140)</f>
        <v/>
      </c>
      <c r="B140" s="8" t="str">
        <f aca="false">IF(Dane_surowe!B140="","",PROPER(TRIM(Dane_surowe!B140)))</f>
        <v/>
      </c>
      <c r="C140" s="8" t="str">
        <f aca="false">IF(Dane_surowe!C140="","",TRIM(Dane_surowe!C140))</f>
        <v/>
      </c>
      <c r="D140" s="9" t="str">
        <f aca="false">IF(Dane_surowe!D140="","",_xlfn.NUMBERVALUE(TRIM(SUBSTITUTE(Dane_surowe!D140,"zł","")),","," "))</f>
        <v/>
      </c>
      <c r="E140" s="10" t="str">
        <f aca="false">IF(A140="","",DATE(YEAR(A140),MONTH(A140),1))</f>
        <v/>
      </c>
    </row>
    <row r="141" customFormat="false" ht="15" hidden="false" customHeight="false" outlineLevel="0" collapsed="false">
      <c r="A141" s="7" t="str">
        <f aca="false">IF(Dane_surowe!A141="","",Dane_surowe!A141)</f>
        <v/>
      </c>
      <c r="B141" s="8" t="str">
        <f aca="false">IF(Dane_surowe!B141="","",PROPER(TRIM(Dane_surowe!B141)))</f>
        <v/>
      </c>
      <c r="C141" s="8" t="str">
        <f aca="false">IF(Dane_surowe!C141="","",TRIM(Dane_surowe!C141))</f>
        <v/>
      </c>
      <c r="D141" s="9" t="str">
        <f aca="false">IF(Dane_surowe!D141="","",_xlfn.NUMBERVALUE(TRIM(SUBSTITUTE(Dane_surowe!D141,"zł","")),","," "))</f>
        <v/>
      </c>
      <c r="E141" s="10" t="str">
        <f aca="false">IF(A141="","",DATE(YEAR(A141),MONTH(A141),1))</f>
        <v/>
      </c>
    </row>
    <row r="142" customFormat="false" ht="15" hidden="false" customHeight="false" outlineLevel="0" collapsed="false">
      <c r="A142" s="7" t="str">
        <f aca="false">IF(Dane_surowe!A142="","",Dane_surowe!A142)</f>
        <v/>
      </c>
      <c r="B142" s="8" t="str">
        <f aca="false">IF(Dane_surowe!B142="","",PROPER(TRIM(Dane_surowe!B142)))</f>
        <v/>
      </c>
      <c r="C142" s="8" t="str">
        <f aca="false">IF(Dane_surowe!C142="","",TRIM(Dane_surowe!C142))</f>
        <v/>
      </c>
      <c r="D142" s="9" t="str">
        <f aca="false">IF(Dane_surowe!D142="","",_xlfn.NUMBERVALUE(TRIM(SUBSTITUTE(Dane_surowe!D142,"zł","")),","," "))</f>
        <v/>
      </c>
      <c r="E142" s="10" t="str">
        <f aca="false">IF(A142="","",DATE(YEAR(A142),MONTH(A142),1))</f>
        <v/>
      </c>
    </row>
    <row r="143" customFormat="false" ht="15" hidden="false" customHeight="false" outlineLevel="0" collapsed="false">
      <c r="A143" s="7" t="str">
        <f aca="false">IF(Dane_surowe!A143="","",Dane_surowe!A143)</f>
        <v/>
      </c>
      <c r="B143" s="8" t="str">
        <f aca="false">IF(Dane_surowe!B143="","",PROPER(TRIM(Dane_surowe!B143)))</f>
        <v/>
      </c>
      <c r="C143" s="8" t="str">
        <f aca="false">IF(Dane_surowe!C143="","",TRIM(Dane_surowe!C143))</f>
        <v/>
      </c>
      <c r="D143" s="9" t="str">
        <f aca="false">IF(Dane_surowe!D143="","",_xlfn.NUMBERVALUE(TRIM(SUBSTITUTE(Dane_surowe!D143,"zł","")),","," "))</f>
        <v/>
      </c>
      <c r="E143" s="10" t="str">
        <f aca="false">IF(A143="","",DATE(YEAR(A143),MONTH(A143),1))</f>
        <v/>
      </c>
    </row>
    <row r="144" customFormat="false" ht="15" hidden="false" customHeight="false" outlineLevel="0" collapsed="false">
      <c r="A144" s="7" t="str">
        <f aca="false">IF(Dane_surowe!A144="","",Dane_surowe!A144)</f>
        <v/>
      </c>
      <c r="B144" s="8" t="str">
        <f aca="false">IF(Dane_surowe!B144="","",PROPER(TRIM(Dane_surowe!B144)))</f>
        <v/>
      </c>
      <c r="C144" s="8" t="str">
        <f aca="false">IF(Dane_surowe!C144="","",TRIM(Dane_surowe!C144))</f>
        <v/>
      </c>
      <c r="D144" s="9" t="str">
        <f aca="false">IF(Dane_surowe!D144="","",_xlfn.NUMBERVALUE(TRIM(SUBSTITUTE(Dane_surowe!D144,"zł","")),","," "))</f>
        <v/>
      </c>
      <c r="E144" s="10" t="str">
        <f aca="false">IF(A144="","",DATE(YEAR(A144),MONTH(A144),1))</f>
        <v/>
      </c>
    </row>
    <row r="145" customFormat="false" ht="15" hidden="false" customHeight="false" outlineLevel="0" collapsed="false">
      <c r="A145" s="7" t="str">
        <f aca="false">IF(Dane_surowe!A145="","",Dane_surowe!A145)</f>
        <v/>
      </c>
      <c r="B145" s="8" t="str">
        <f aca="false">IF(Dane_surowe!B145="","",PROPER(TRIM(Dane_surowe!B145)))</f>
        <v/>
      </c>
      <c r="C145" s="8" t="str">
        <f aca="false">IF(Dane_surowe!C145="","",TRIM(Dane_surowe!C145))</f>
        <v/>
      </c>
      <c r="D145" s="9" t="str">
        <f aca="false">IF(Dane_surowe!D145="","",_xlfn.NUMBERVALUE(TRIM(SUBSTITUTE(Dane_surowe!D145,"zł","")),","," "))</f>
        <v/>
      </c>
      <c r="E145" s="10" t="str">
        <f aca="false">IF(A145="","",DATE(YEAR(A145),MONTH(A145),1))</f>
        <v/>
      </c>
    </row>
    <row r="146" customFormat="false" ht="15" hidden="false" customHeight="false" outlineLevel="0" collapsed="false">
      <c r="A146" s="7" t="str">
        <f aca="false">IF(Dane_surowe!A146="","",Dane_surowe!A146)</f>
        <v/>
      </c>
      <c r="B146" s="8" t="str">
        <f aca="false">IF(Dane_surowe!B146="","",PROPER(TRIM(Dane_surowe!B146)))</f>
        <v/>
      </c>
      <c r="C146" s="8" t="str">
        <f aca="false">IF(Dane_surowe!C146="","",TRIM(Dane_surowe!C146))</f>
        <v/>
      </c>
      <c r="D146" s="9" t="str">
        <f aca="false">IF(Dane_surowe!D146="","",_xlfn.NUMBERVALUE(TRIM(SUBSTITUTE(Dane_surowe!D146,"zł","")),","," "))</f>
        <v/>
      </c>
      <c r="E146" s="10" t="str">
        <f aca="false">IF(A146="","",DATE(YEAR(A146),MONTH(A146),1))</f>
        <v/>
      </c>
    </row>
    <row r="147" customFormat="false" ht="15" hidden="false" customHeight="false" outlineLevel="0" collapsed="false">
      <c r="A147" s="7" t="str">
        <f aca="false">IF(Dane_surowe!A147="","",Dane_surowe!A147)</f>
        <v/>
      </c>
      <c r="B147" s="8" t="str">
        <f aca="false">IF(Dane_surowe!B147="","",PROPER(TRIM(Dane_surowe!B147)))</f>
        <v/>
      </c>
      <c r="C147" s="8" t="str">
        <f aca="false">IF(Dane_surowe!C147="","",TRIM(Dane_surowe!C147))</f>
        <v/>
      </c>
      <c r="D147" s="9" t="str">
        <f aca="false">IF(Dane_surowe!D147="","",_xlfn.NUMBERVALUE(TRIM(SUBSTITUTE(Dane_surowe!D147,"zł","")),","," "))</f>
        <v/>
      </c>
      <c r="E147" s="10" t="str">
        <f aca="false">IF(A147="","",DATE(YEAR(A147),MONTH(A147),1))</f>
        <v/>
      </c>
    </row>
    <row r="148" customFormat="false" ht="15" hidden="false" customHeight="false" outlineLevel="0" collapsed="false">
      <c r="A148" s="7" t="str">
        <f aca="false">IF(Dane_surowe!A148="","",Dane_surowe!A148)</f>
        <v/>
      </c>
      <c r="B148" s="8" t="str">
        <f aca="false">IF(Dane_surowe!B148="","",PROPER(TRIM(Dane_surowe!B148)))</f>
        <v/>
      </c>
      <c r="C148" s="8" t="str">
        <f aca="false">IF(Dane_surowe!C148="","",TRIM(Dane_surowe!C148))</f>
        <v/>
      </c>
      <c r="D148" s="9" t="str">
        <f aca="false">IF(Dane_surowe!D148="","",_xlfn.NUMBERVALUE(TRIM(SUBSTITUTE(Dane_surowe!D148,"zł","")),","," "))</f>
        <v/>
      </c>
      <c r="E148" s="10" t="str">
        <f aca="false">IF(A148="","",DATE(YEAR(A148),MONTH(A148),1))</f>
        <v/>
      </c>
    </row>
    <row r="149" customFormat="false" ht="15" hidden="false" customHeight="false" outlineLevel="0" collapsed="false">
      <c r="A149" s="7" t="str">
        <f aca="false">IF(Dane_surowe!A149="","",Dane_surowe!A149)</f>
        <v/>
      </c>
      <c r="B149" s="8" t="str">
        <f aca="false">IF(Dane_surowe!B149="","",PROPER(TRIM(Dane_surowe!B149)))</f>
        <v/>
      </c>
      <c r="C149" s="8" t="str">
        <f aca="false">IF(Dane_surowe!C149="","",TRIM(Dane_surowe!C149))</f>
        <v/>
      </c>
      <c r="D149" s="9" t="str">
        <f aca="false">IF(Dane_surowe!D149="","",_xlfn.NUMBERVALUE(TRIM(SUBSTITUTE(Dane_surowe!D149,"zł","")),","," "))</f>
        <v/>
      </c>
      <c r="E149" s="10" t="str">
        <f aca="false">IF(A149="","",DATE(YEAR(A149),MONTH(A149),1))</f>
        <v/>
      </c>
    </row>
    <row r="150" customFormat="false" ht="15" hidden="false" customHeight="false" outlineLevel="0" collapsed="false">
      <c r="A150" s="7" t="str">
        <f aca="false">IF(Dane_surowe!A150="","",Dane_surowe!A150)</f>
        <v/>
      </c>
      <c r="B150" s="8" t="str">
        <f aca="false">IF(Dane_surowe!B150="","",PROPER(TRIM(Dane_surowe!B150)))</f>
        <v/>
      </c>
      <c r="C150" s="8" t="str">
        <f aca="false">IF(Dane_surowe!C150="","",TRIM(Dane_surowe!C150))</f>
        <v/>
      </c>
      <c r="D150" s="9" t="str">
        <f aca="false">IF(Dane_surowe!D150="","",_xlfn.NUMBERVALUE(TRIM(SUBSTITUTE(Dane_surowe!D150,"zł","")),","," "))</f>
        <v/>
      </c>
      <c r="E150" s="10" t="str">
        <f aca="false">IF(A150="","",DATE(YEAR(A150),MONTH(A150),1))</f>
        <v/>
      </c>
    </row>
    <row r="151" customFormat="false" ht="15" hidden="false" customHeight="false" outlineLevel="0" collapsed="false">
      <c r="A151" s="7" t="str">
        <f aca="false">IF(Dane_surowe!A151="","",Dane_surowe!A151)</f>
        <v/>
      </c>
      <c r="B151" s="8" t="str">
        <f aca="false">IF(Dane_surowe!B151="","",PROPER(TRIM(Dane_surowe!B151)))</f>
        <v/>
      </c>
      <c r="C151" s="8" t="str">
        <f aca="false">IF(Dane_surowe!C151="","",TRIM(Dane_surowe!C151))</f>
        <v/>
      </c>
      <c r="D151" s="9" t="str">
        <f aca="false">IF(Dane_surowe!D151="","",_xlfn.NUMBERVALUE(TRIM(SUBSTITUTE(Dane_surowe!D151,"zł","")),","," "))</f>
        <v/>
      </c>
      <c r="E151" s="10" t="str">
        <f aca="false">IF(A151="","",DATE(YEAR(A151),MONTH(A151),1))</f>
        <v/>
      </c>
    </row>
    <row r="152" customFormat="false" ht="15" hidden="false" customHeight="false" outlineLevel="0" collapsed="false">
      <c r="A152" s="7" t="str">
        <f aca="false">IF(Dane_surowe!A152="","",Dane_surowe!A152)</f>
        <v/>
      </c>
      <c r="B152" s="8" t="str">
        <f aca="false">IF(Dane_surowe!B152="","",PROPER(TRIM(Dane_surowe!B152)))</f>
        <v/>
      </c>
      <c r="C152" s="8" t="str">
        <f aca="false">IF(Dane_surowe!C152="","",TRIM(Dane_surowe!C152))</f>
        <v/>
      </c>
      <c r="D152" s="9" t="str">
        <f aca="false">IF(Dane_surowe!D152="","",_xlfn.NUMBERVALUE(TRIM(SUBSTITUTE(Dane_surowe!D152,"zł","")),","," "))</f>
        <v/>
      </c>
      <c r="E152" s="10" t="str">
        <f aca="false">IF(A152="","",DATE(YEAR(A152),MONTH(A152),1))</f>
        <v/>
      </c>
    </row>
    <row r="153" customFormat="false" ht="15" hidden="false" customHeight="false" outlineLevel="0" collapsed="false">
      <c r="A153" s="7" t="str">
        <f aca="false">IF(Dane_surowe!A153="","",Dane_surowe!A153)</f>
        <v/>
      </c>
      <c r="B153" s="8" t="str">
        <f aca="false">IF(Dane_surowe!B153="","",PROPER(TRIM(Dane_surowe!B153)))</f>
        <v/>
      </c>
      <c r="C153" s="8" t="str">
        <f aca="false">IF(Dane_surowe!C153="","",TRIM(Dane_surowe!C153))</f>
        <v/>
      </c>
      <c r="D153" s="9" t="str">
        <f aca="false">IF(Dane_surowe!D153="","",_xlfn.NUMBERVALUE(TRIM(SUBSTITUTE(Dane_surowe!D153,"zł","")),","," "))</f>
        <v/>
      </c>
      <c r="E153" s="10" t="str">
        <f aca="false">IF(A153="","",DATE(YEAR(A153),MONTH(A153),1))</f>
        <v/>
      </c>
    </row>
    <row r="154" customFormat="false" ht="15" hidden="false" customHeight="false" outlineLevel="0" collapsed="false">
      <c r="A154" s="7" t="str">
        <f aca="false">IF(Dane_surowe!A154="","",Dane_surowe!A154)</f>
        <v/>
      </c>
      <c r="B154" s="8" t="str">
        <f aca="false">IF(Dane_surowe!B154="","",PROPER(TRIM(Dane_surowe!B154)))</f>
        <v/>
      </c>
      <c r="C154" s="8" t="str">
        <f aca="false">IF(Dane_surowe!C154="","",TRIM(Dane_surowe!C154))</f>
        <v/>
      </c>
      <c r="D154" s="9" t="str">
        <f aca="false">IF(Dane_surowe!D154="","",_xlfn.NUMBERVALUE(TRIM(SUBSTITUTE(Dane_surowe!D154,"zł","")),","," "))</f>
        <v/>
      </c>
      <c r="E154" s="10" t="str">
        <f aca="false">IF(A154="","",DATE(YEAR(A154),MONTH(A154),1))</f>
        <v/>
      </c>
    </row>
    <row r="155" customFormat="false" ht="15" hidden="false" customHeight="false" outlineLevel="0" collapsed="false">
      <c r="A155" s="7" t="str">
        <f aca="false">IF(Dane_surowe!A155="","",Dane_surowe!A155)</f>
        <v/>
      </c>
      <c r="B155" s="8" t="str">
        <f aca="false">IF(Dane_surowe!B155="","",PROPER(TRIM(Dane_surowe!B155)))</f>
        <v/>
      </c>
      <c r="C155" s="8" t="str">
        <f aca="false">IF(Dane_surowe!C155="","",TRIM(Dane_surowe!C155))</f>
        <v/>
      </c>
      <c r="D155" s="9" t="str">
        <f aca="false">IF(Dane_surowe!D155="","",_xlfn.NUMBERVALUE(TRIM(SUBSTITUTE(Dane_surowe!D155,"zł","")),","," "))</f>
        <v/>
      </c>
      <c r="E155" s="10" t="str">
        <f aca="false">IF(A155="","",DATE(YEAR(A155),MONTH(A155),1))</f>
        <v/>
      </c>
    </row>
    <row r="156" customFormat="false" ht="15" hidden="false" customHeight="false" outlineLevel="0" collapsed="false">
      <c r="A156" s="7" t="str">
        <f aca="false">IF(Dane_surowe!A156="","",Dane_surowe!A156)</f>
        <v/>
      </c>
      <c r="B156" s="8" t="str">
        <f aca="false">IF(Dane_surowe!B156="","",PROPER(TRIM(Dane_surowe!B156)))</f>
        <v/>
      </c>
      <c r="C156" s="8" t="str">
        <f aca="false">IF(Dane_surowe!C156="","",TRIM(Dane_surowe!C156))</f>
        <v/>
      </c>
      <c r="D156" s="9" t="str">
        <f aca="false">IF(Dane_surowe!D156="","",_xlfn.NUMBERVALUE(TRIM(SUBSTITUTE(Dane_surowe!D156,"zł","")),","," "))</f>
        <v/>
      </c>
      <c r="E156" s="10" t="str">
        <f aca="false">IF(A156="","",DATE(YEAR(A156),MONTH(A156),1))</f>
        <v/>
      </c>
    </row>
    <row r="157" customFormat="false" ht="15" hidden="false" customHeight="false" outlineLevel="0" collapsed="false">
      <c r="A157" s="7" t="str">
        <f aca="false">IF(Dane_surowe!A157="","",Dane_surowe!A157)</f>
        <v/>
      </c>
      <c r="B157" s="8" t="str">
        <f aca="false">IF(Dane_surowe!B157="","",PROPER(TRIM(Dane_surowe!B157)))</f>
        <v/>
      </c>
      <c r="C157" s="8" t="str">
        <f aca="false">IF(Dane_surowe!C157="","",TRIM(Dane_surowe!C157))</f>
        <v/>
      </c>
      <c r="D157" s="9" t="str">
        <f aca="false">IF(Dane_surowe!D157="","",_xlfn.NUMBERVALUE(TRIM(SUBSTITUTE(Dane_surowe!D157,"zł","")),","," "))</f>
        <v/>
      </c>
      <c r="E157" s="10" t="str">
        <f aca="false">IF(A157="","",DATE(YEAR(A157),MONTH(A157),1))</f>
        <v/>
      </c>
    </row>
    <row r="158" customFormat="false" ht="15" hidden="false" customHeight="false" outlineLevel="0" collapsed="false">
      <c r="A158" s="7" t="str">
        <f aca="false">IF(Dane_surowe!A158="","",Dane_surowe!A158)</f>
        <v/>
      </c>
      <c r="B158" s="8" t="str">
        <f aca="false">IF(Dane_surowe!B158="","",PROPER(TRIM(Dane_surowe!B158)))</f>
        <v/>
      </c>
      <c r="C158" s="8" t="str">
        <f aca="false">IF(Dane_surowe!C158="","",TRIM(Dane_surowe!C158))</f>
        <v/>
      </c>
      <c r="D158" s="9" t="str">
        <f aca="false">IF(Dane_surowe!D158="","",_xlfn.NUMBERVALUE(TRIM(SUBSTITUTE(Dane_surowe!D158,"zł","")),","," "))</f>
        <v/>
      </c>
      <c r="E158" s="10" t="str">
        <f aca="false">IF(A158="","",DATE(YEAR(A158),MONTH(A158),1))</f>
        <v/>
      </c>
    </row>
    <row r="159" customFormat="false" ht="15" hidden="false" customHeight="false" outlineLevel="0" collapsed="false">
      <c r="A159" s="7" t="str">
        <f aca="false">IF(Dane_surowe!A159="","",Dane_surowe!A159)</f>
        <v/>
      </c>
      <c r="B159" s="8" t="str">
        <f aca="false">IF(Dane_surowe!B159="","",PROPER(TRIM(Dane_surowe!B159)))</f>
        <v/>
      </c>
      <c r="C159" s="8" t="str">
        <f aca="false">IF(Dane_surowe!C159="","",TRIM(Dane_surowe!C159))</f>
        <v/>
      </c>
      <c r="D159" s="9" t="str">
        <f aca="false">IF(Dane_surowe!D159="","",_xlfn.NUMBERVALUE(TRIM(SUBSTITUTE(Dane_surowe!D159,"zł","")),","," "))</f>
        <v/>
      </c>
      <c r="E159" s="10" t="str">
        <f aca="false">IF(A159="","",DATE(YEAR(A159),MONTH(A159),1))</f>
        <v/>
      </c>
    </row>
    <row r="160" customFormat="false" ht="15" hidden="false" customHeight="false" outlineLevel="0" collapsed="false">
      <c r="A160" s="7" t="str">
        <f aca="false">IF(Dane_surowe!A160="","",Dane_surowe!A160)</f>
        <v/>
      </c>
      <c r="B160" s="8" t="str">
        <f aca="false">IF(Dane_surowe!B160="","",PROPER(TRIM(Dane_surowe!B160)))</f>
        <v/>
      </c>
      <c r="C160" s="8" t="str">
        <f aca="false">IF(Dane_surowe!C160="","",TRIM(Dane_surowe!C160))</f>
        <v/>
      </c>
      <c r="D160" s="9" t="str">
        <f aca="false">IF(Dane_surowe!D160="","",_xlfn.NUMBERVALUE(TRIM(SUBSTITUTE(Dane_surowe!D160,"zł","")),","," "))</f>
        <v/>
      </c>
      <c r="E160" s="10" t="str">
        <f aca="false">IF(A160="","",DATE(YEAR(A160),MONTH(A160),1))</f>
        <v/>
      </c>
    </row>
    <row r="161" customFormat="false" ht="15" hidden="false" customHeight="false" outlineLevel="0" collapsed="false">
      <c r="A161" s="7" t="str">
        <f aca="false">IF(Dane_surowe!A161="","",Dane_surowe!A161)</f>
        <v/>
      </c>
      <c r="B161" s="8" t="str">
        <f aca="false">IF(Dane_surowe!B161="","",PROPER(TRIM(Dane_surowe!B161)))</f>
        <v/>
      </c>
      <c r="C161" s="8" t="str">
        <f aca="false">IF(Dane_surowe!C161="","",TRIM(Dane_surowe!C161))</f>
        <v/>
      </c>
      <c r="D161" s="9" t="str">
        <f aca="false">IF(Dane_surowe!D161="","",_xlfn.NUMBERVALUE(TRIM(SUBSTITUTE(Dane_surowe!D161,"zł","")),","," "))</f>
        <v/>
      </c>
      <c r="E161" s="10" t="str">
        <f aca="false">IF(A161="","",DATE(YEAR(A161),MONTH(A161),1))</f>
        <v/>
      </c>
    </row>
    <row r="162" customFormat="false" ht="15" hidden="false" customHeight="false" outlineLevel="0" collapsed="false">
      <c r="A162" s="7" t="str">
        <f aca="false">IF(Dane_surowe!A162="","",Dane_surowe!A162)</f>
        <v/>
      </c>
      <c r="B162" s="8" t="str">
        <f aca="false">IF(Dane_surowe!B162="","",PROPER(TRIM(Dane_surowe!B162)))</f>
        <v/>
      </c>
      <c r="C162" s="8" t="str">
        <f aca="false">IF(Dane_surowe!C162="","",TRIM(Dane_surowe!C162))</f>
        <v/>
      </c>
      <c r="D162" s="9" t="str">
        <f aca="false">IF(Dane_surowe!D162="","",_xlfn.NUMBERVALUE(TRIM(SUBSTITUTE(Dane_surowe!D162,"zł","")),","," "))</f>
        <v/>
      </c>
      <c r="E162" s="10" t="str">
        <f aca="false">IF(A162="","",DATE(YEAR(A162),MONTH(A162),1))</f>
        <v/>
      </c>
    </row>
    <row r="163" customFormat="false" ht="15" hidden="false" customHeight="false" outlineLevel="0" collapsed="false">
      <c r="A163" s="7" t="str">
        <f aca="false">IF(Dane_surowe!A163="","",Dane_surowe!A163)</f>
        <v/>
      </c>
      <c r="B163" s="8" t="str">
        <f aca="false">IF(Dane_surowe!B163="","",PROPER(TRIM(Dane_surowe!B163)))</f>
        <v/>
      </c>
      <c r="C163" s="8" t="str">
        <f aca="false">IF(Dane_surowe!C163="","",TRIM(Dane_surowe!C163))</f>
        <v/>
      </c>
      <c r="D163" s="9" t="str">
        <f aca="false">IF(Dane_surowe!D163="","",_xlfn.NUMBERVALUE(TRIM(SUBSTITUTE(Dane_surowe!D163,"zł","")),","," "))</f>
        <v/>
      </c>
      <c r="E163" s="10" t="str">
        <f aca="false">IF(A163="","",DATE(YEAR(A163),MONTH(A163),1))</f>
        <v/>
      </c>
    </row>
    <row r="164" customFormat="false" ht="15" hidden="false" customHeight="false" outlineLevel="0" collapsed="false">
      <c r="A164" s="7" t="str">
        <f aca="false">IF(Dane_surowe!A164="","",Dane_surowe!A164)</f>
        <v/>
      </c>
      <c r="B164" s="8" t="str">
        <f aca="false">IF(Dane_surowe!B164="","",PROPER(TRIM(Dane_surowe!B164)))</f>
        <v/>
      </c>
      <c r="C164" s="8" t="str">
        <f aca="false">IF(Dane_surowe!C164="","",TRIM(Dane_surowe!C164))</f>
        <v/>
      </c>
      <c r="D164" s="9" t="str">
        <f aca="false">IF(Dane_surowe!D164="","",_xlfn.NUMBERVALUE(TRIM(SUBSTITUTE(Dane_surowe!D164,"zł","")),","," "))</f>
        <v/>
      </c>
      <c r="E164" s="10" t="str">
        <f aca="false">IF(A164="","",DATE(YEAR(A164),MONTH(A164),1))</f>
        <v/>
      </c>
    </row>
    <row r="165" customFormat="false" ht="15" hidden="false" customHeight="false" outlineLevel="0" collapsed="false">
      <c r="A165" s="7" t="str">
        <f aca="false">IF(Dane_surowe!A165="","",Dane_surowe!A165)</f>
        <v/>
      </c>
      <c r="B165" s="8" t="str">
        <f aca="false">IF(Dane_surowe!B165="","",PROPER(TRIM(Dane_surowe!B165)))</f>
        <v/>
      </c>
      <c r="C165" s="8" t="str">
        <f aca="false">IF(Dane_surowe!C165="","",TRIM(Dane_surowe!C165))</f>
        <v/>
      </c>
      <c r="D165" s="9" t="str">
        <f aca="false">IF(Dane_surowe!D165="","",_xlfn.NUMBERVALUE(TRIM(SUBSTITUTE(Dane_surowe!D165,"zł","")),","," "))</f>
        <v/>
      </c>
      <c r="E165" s="10" t="str">
        <f aca="false">IF(A165="","",DATE(YEAR(A165),MONTH(A165),1))</f>
        <v/>
      </c>
    </row>
    <row r="166" customFormat="false" ht="15" hidden="false" customHeight="false" outlineLevel="0" collapsed="false">
      <c r="A166" s="7" t="str">
        <f aca="false">IF(Dane_surowe!A166="","",Dane_surowe!A166)</f>
        <v/>
      </c>
      <c r="B166" s="8" t="str">
        <f aca="false">IF(Dane_surowe!B166="","",PROPER(TRIM(Dane_surowe!B166)))</f>
        <v/>
      </c>
      <c r="C166" s="8" t="str">
        <f aca="false">IF(Dane_surowe!C166="","",TRIM(Dane_surowe!C166))</f>
        <v/>
      </c>
      <c r="D166" s="9" t="str">
        <f aca="false">IF(Dane_surowe!D166="","",_xlfn.NUMBERVALUE(TRIM(SUBSTITUTE(Dane_surowe!D166,"zł","")),","," "))</f>
        <v/>
      </c>
      <c r="E166" s="10" t="str">
        <f aca="false">IF(A166="","",DATE(YEAR(A166),MONTH(A166),1))</f>
        <v/>
      </c>
    </row>
    <row r="167" customFormat="false" ht="15" hidden="false" customHeight="false" outlineLevel="0" collapsed="false">
      <c r="A167" s="7" t="str">
        <f aca="false">IF(Dane_surowe!A167="","",Dane_surowe!A167)</f>
        <v/>
      </c>
      <c r="B167" s="8" t="str">
        <f aca="false">IF(Dane_surowe!B167="","",PROPER(TRIM(Dane_surowe!B167)))</f>
        <v/>
      </c>
      <c r="C167" s="8" t="str">
        <f aca="false">IF(Dane_surowe!C167="","",TRIM(Dane_surowe!C167))</f>
        <v/>
      </c>
      <c r="D167" s="9" t="str">
        <f aca="false">IF(Dane_surowe!D167="","",_xlfn.NUMBERVALUE(TRIM(SUBSTITUTE(Dane_surowe!D167,"zł","")),","," "))</f>
        <v/>
      </c>
      <c r="E167" s="10" t="str">
        <f aca="false">IF(A167="","",DATE(YEAR(A167),MONTH(A167),1))</f>
        <v/>
      </c>
    </row>
    <row r="168" customFormat="false" ht="15" hidden="false" customHeight="false" outlineLevel="0" collapsed="false">
      <c r="A168" s="7" t="str">
        <f aca="false">IF(Dane_surowe!A168="","",Dane_surowe!A168)</f>
        <v/>
      </c>
      <c r="B168" s="8" t="str">
        <f aca="false">IF(Dane_surowe!B168="","",PROPER(TRIM(Dane_surowe!B168)))</f>
        <v/>
      </c>
      <c r="C168" s="8" t="str">
        <f aca="false">IF(Dane_surowe!C168="","",TRIM(Dane_surowe!C168))</f>
        <v/>
      </c>
      <c r="D168" s="9" t="str">
        <f aca="false">IF(Dane_surowe!D168="","",_xlfn.NUMBERVALUE(TRIM(SUBSTITUTE(Dane_surowe!D168,"zł","")),","," "))</f>
        <v/>
      </c>
      <c r="E168" s="10" t="str">
        <f aca="false">IF(A168="","",DATE(YEAR(A168),MONTH(A168),1))</f>
        <v/>
      </c>
    </row>
    <row r="169" customFormat="false" ht="15" hidden="false" customHeight="false" outlineLevel="0" collapsed="false">
      <c r="A169" s="7" t="str">
        <f aca="false">IF(Dane_surowe!A169="","",Dane_surowe!A169)</f>
        <v/>
      </c>
      <c r="B169" s="8" t="str">
        <f aca="false">IF(Dane_surowe!B169="","",PROPER(TRIM(Dane_surowe!B169)))</f>
        <v/>
      </c>
      <c r="C169" s="8" t="str">
        <f aca="false">IF(Dane_surowe!C169="","",TRIM(Dane_surowe!C169))</f>
        <v/>
      </c>
      <c r="D169" s="9" t="str">
        <f aca="false">IF(Dane_surowe!D169="","",_xlfn.NUMBERVALUE(TRIM(SUBSTITUTE(Dane_surowe!D169,"zł","")),","," "))</f>
        <v/>
      </c>
      <c r="E169" s="10" t="str">
        <f aca="false">IF(A169="","",DATE(YEAR(A169),MONTH(A169),1))</f>
        <v/>
      </c>
    </row>
    <row r="170" customFormat="false" ht="15" hidden="false" customHeight="false" outlineLevel="0" collapsed="false">
      <c r="A170" s="7" t="str">
        <f aca="false">IF(Dane_surowe!A170="","",Dane_surowe!A170)</f>
        <v/>
      </c>
      <c r="B170" s="8" t="str">
        <f aca="false">IF(Dane_surowe!B170="","",PROPER(TRIM(Dane_surowe!B170)))</f>
        <v/>
      </c>
      <c r="C170" s="8" t="str">
        <f aca="false">IF(Dane_surowe!C170="","",TRIM(Dane_surowe!C170))</f>
        <v/>
      </c>
      <c r="D170" s="9" t="str">
        <f aca="false">IF(Dane_surowe!D170="","",_xlfn.NUMBERVALUE(TRIM(SUBSTITUTE(Dane_surowe!D170,"zł","")),","," "))</f>
        <v/>
      </c>
      <c r="E170" s="10" t="str">
        <f aca="false">IF(A170="","",DATE(YEAR(A170),MONTH(A170),1))</f>
        <v/>
      </c>
    </row>
    <row r="171" customFormat="false" ht="15" hidden="false" customHeight="false" outlineLevel="0" collapsed="false">
      <c r="A171" s="7" t="str">
        <f aca="false">IF(Dane_surowe!A171="","",Dane_surowe!A171)</f>
        <v/>
      </c>
      <c r="B171" s="8" t="str">
        <f aca="false">IF(Dane_surowe!B171="","",PROPER(TRIM(Dane_surowe!B171)))</f>
        <v/>
      </c>
      <c r="C171" s="8" t="str">
        <f aca="false">IF(Dane_surowe!C171="","",TRIM(Dane_surowe!C171))</f>
        <v/>
      </c>
      <c r="D171" s="9" t="str">
        <f aca="false">IF(Dane_surowe!D171="","",_xlfn.NUMBERVALUE(TRIM(SUBSTITUTE(Dane_surowe!D171,"zł","")),","," "))</f>
        <v/>
      </c>
      <c r="E171" s="10" t="str">
        <f aca="false">IF(A171="","",DATE(YEAR(A171),MONTH(A171),1))</f>
        <v/>
      </c>
    </row>
    <row r="172" customFormat="false" ht="15" hidden="false" customHeight="false" outlineLevel="0" collapsed="false">
      <c r="A172" s="7" t="str">
        <f aca="false">IF(Dane_surowe!A172="","",Dane_surowe!A172)</f>
        <v/>
      </c>
      <c r="B172" s="8" t="str">
        <f aca="false">IF(Dane_surowe!B172="","",PROPER(TRIM(Dane_surowe!B172)))</f>
        <v/>
      </c>
      <c r="C172" s="8" t="str">
        <f aca="false">IF(Dane_surowe!C172="","",TRIM(Dane_surowe!C172))</f>
        <v/>
      </c>
      <c r="D172" s="9" t="str">
        <f aca="false">IF(Dane_surowe!D172="","",_xlfn.NUMBERVALUE(TRIM(SUBSTITUTE(Dane_surowe!D172,"zł","")),","," "))</f>
        <v/>
      </c>
      <c r="E172" s="10" t="str">
        <f aca="false">IF(A172="","",DATE(YEAR(A172),MONTH(A172),1))</f>
        <v/>
      </c>
    </row>
    <row r="173" customFormat="false" ht="15" hidden="false" customHeight="false" outlineLevel="0" collapsed="false">
      <c r="A173" s="7" t="str">
        <f aca="false">IF(Dane_surowe!A173="","",Dane_surowe!A173)</f>
        <v/>
      </c>
      <c r="B173" s="8" t="str">
        <f aca="false">IF(Dane_surowe!B173="","",PROPER(TRIM(Dane_surowe!B173)))</f>
        <v/>
      </c>
      <c r="C173" s="8" t="str">
        <f aca="false">IF(Dane_surowe!C173="","",TRIM(Dane_surowe!C173))</f>
        <v/>
      </c>
      <c r="D173" s="9" t="str">
        <f aca="false">IF(Dane_surowe!D173="","",_xlfn.NUMBERVALUE(TRIM(SUBSTITUTE(Dane_surowe!D173,"zł","")),","," "))</f>
        <v/>
      </c>
      <c r="E173" s="10" t="str">
        <f aca="false">IF(A173="","",DATE(YEAR(A173),MONTH(A173),1))</f>
        <v/>
      </c>
    </row>
    <row r="174" customFormat="false" ht="15" hidden="false" customHeight="false" outlineLevel="0" collapsed="false">
      <c r="A174" s="7" t="str">
        <f aca="false">IF(Dane_surowe!A174="","",Dane_surowe!A174)</f>
        <v/>
      </c>
      <c r="B174" s="8" t="str">
        <f aca="false">IF(Dane_surowe!B174="","",PROPER(TRIM(Dane_surowe!B174)))</f>
        <v/>
      </c>
      <c r="C174" s="8" t="str">
        <f aca="false">IF(Dane_surowe!C174="","",TRIM(Dane_surowe!C174))</f>
        <v/>
      </c>
      <c r="D174" s="9" t="str">
        <f aca="false">IF(Dane_surowe!D174="","",_xlfn.NUMBERVALUE(TRIM(SUBSTITUTE(Dane_surowe!D174,"zł","")),","," "))</f>
        <v/>
      </c>
      <c r="E174" s="10" t="str">
        <f aca="false">IF(A174="","",DATE(YEAR(A174),MONTH(A174),1))</f>
        <v/>
      </c>
    </row>
    <row r="175" customFormat="false" ht="15" hidden="false" customHeight="false" outlineLevel="0" collapsed="false">
      <c r="A175" s="7" t="str">
        <f aca="false">IF(Dane_surowe!A175="","",Dane_surowe!A175)</f>
        <v/>
      </c>
      <c r="B175" s="8" t="str">
        <f aca="false">IF(Dane_surowe!B175="","",PROPER(TRIM(Dane_surowe!B175)))</f>
        <v/>
      </c>
      <c r="C175" s="8" t="str">
        <f aca="false">IF(Dane_surowe!C175="","",TRIM(Dane_surowe!C175))</f>
        <v/>
      </c>
      <c r="D175" s="9" t="str">
        <f aca="false">IF(Dane_surowe!D175="","",_xlfn.NUMBERVALUE(TRIM(SUBSTITUTE(Dane_surowe!D175,"zł","")),","," "))</f>
        <v/>
      </c>
      <c r="E175" s="10" t="str">
        <f aca="false">IF(A175="","",DATE(YEAR(A175),MONTH(A175),1))</f>
        <v/>
      </c>
    </row>
    <row r="176" customFormat="false" ht="15" hidden="false" customHeight="false" outlineLevel="0" collapsed="false">
      <c r="A176" s="7" t="str">
        <f aca="false">IF(Dane_surowe!A176="","",Dane_surowe!A176)</f>
        <v/>
      </c>
      <c r="B176" s="8" t="str">
        <f aca="false">IF(Dane_surowe!B176="","",PROPER(TRIM(Dane_surowe!B176)))</f>
        <v/>
      </c>
      <c r="C176" s="8" t="str">
        <f aca="false">IF(Dane_surowe!C176="","",TRIM(Dane_surowe!C176))</f>
        <v/>
      </c>
      <c r="D176" s="9" t="str">
        <f aca="false">IF(Dane_surowe!D176="","",_xlfn.NUMBERVALUE(TRIM(SUBSTITUTE(Dane_surowe!D176,"zł","")),","," "))</f>
        <v/>
      </c>
      <c r="E176" s="10" t="str">
        <f aca="false">IF(A176="","",DATE(YEAR(A176),MONTH(A176),1))</f>
        <v/>
      </c>
    </row>
    <row r="177" customFormat="false" ht="15" hidden="false" customHeight="false" outlineLevel="0" collapsed="false">
      <c r="A177" s="7" t="str">
        <f aca="false">IF(Dane_surowe!A177="","",Dane_surowe!A177)</f>
        <v/>
      </c>
      <c r="B177" s="8" t="str">
        <f aca="false">IF(Dane_surowe!B177="","",PROPER(TRIM(Dane_surowe!B177)))</f>
        <v/>
      </c>
      <c r="C177" s="8" t="str">
        <f aca="false">IF(Dane_surowe!C177="","",TRIM(Dane_surowe!C177))</f>
        <v/>
      </c>
      <c r="D177" s="9" t="str">
        <f aca="false">IF(Dane_surowe!D177="","",_xlfn.NUMBERVALUE(TRIM(SUBSTITUTE(Dane_surowe!D177,"zł","")),","," "))</f>
        <v/>
      </c>
      <c r="E177" s="10" t="str">
        <f aca="false">IF(A177="","",DATE(YEAR(A177),MONTH(A177),1))</f>
        <v/>
      </c>
    </row>
    <row r="178" customFormat="false" ht="15" hidden="false" customHeight="false" outlineLevel="0" collapsed="false">
      <c r="A178" s="7" t="str">
        <f aca="false">IF(Dane_surowe!A178="","",Dane_surowe!A178)</f>
        <v/>
      </c>
      <c r="B178" s="8" t="str">
        <f aca="false">IF(Dane_surowe!B178="","",PROPER(TRIM(Dane_surowe!B178)))</f>
        <v/>
      </c>
      <c r="C178" s="8" t="str">
        <f aca="false">IF(Dane_surowe!C178="","",TRIM(Dane_surowe!C178))</f>
        <v/>
      </c>
      <c r="D178" s="9" t="str">
        <f aca="false">IF(Dane_surowe!D178="","",_xlfn.NUMBERVALUE(TRIM(SUBSTITUTE(Dane_surowe!D178,"zł","")),","," "))</f>
        <v/>
      </c>
      <c r="E178" s="10" t="str">
        <f aca="false">IF(A178="","",DATE(YEAR(A178),MONTH(A178),1))</f>
        <v/>
      </c>
    </row>
    <row r="179" customFormat="false" ht="15" hidden="false" customHeight="false" outlineLevel="0" collapsed="false">
      <c r="A179" s="7" t="str">
        <f aca="false">IF(Dane_surowe!A179="","",Dane_surowe!A179)</f>
        <v/>
      </c>
      <c r="B179" s="8" t="str">
        <f aca="false">IF(Dane_surowe!B179="","",PROPER(TRIM(Dane_surowe!B179)))</f>
        <v/>
      </c>
      <c r="C179" s="8" t="str">
        <f aca="false">IF(Dane_surowe!C179="","",TRIM(Dane_surowe!C179))</f>
        <v/>
      </c>
      <c r="D179" s="9" t="str">
        <f aca="false">IF(Dane_surowe!D179="","",_xlfn.NUMBERVALUE(TRIM(SUBSTITUTE(Dane_surowe!D179,"zł","")),","," "))</f>
        <v/>
      </c>
      <c r="E179" s="10" t="str">
        <f aca="false">IF(A179="","",DATE(YEAR(A179),MONTH(A179),1))</f>
        <v/>
      </c>
    </row>
    <row r="180" customFormat="false" ht="15" hidden="false" customHeight="false" outlineLevel="0" collapsed="false">
      <c r="A180" s="7" t="str">
        <f aca="false">IF(Dane_surowe!A180="","",Dane_surowe!A180)</f>
        <v/>
      </c>
      <c r="B180" s="8" t="str">
        <f aca="false">IF(Dane_surowe!B180="","",PROPER(TRIM(Dane_surowe!B180)))</f>
        <v/>
      </c>
      <c r="C180" s="8" t="str">
        <f aca="false">IF(Dane_surowe!C180="","",TRIM(Dane_surowe!C180))</f>
        <v/>
      </c>
      <c r="D180" s="9" t="str">
        <f aca="false">IF(Dane_surowe!D180="","",_xlfn.NUMBERVALUE(TRIM(SUBSTITUTE(Dane_surowe!D180,"zł","")),","," "))</f>
        <v/>
      </c>
      <c r="E180" s="10" t="str">
        <f aca="false">IF(A180="","",DATE(YEAR(A180),MONTH(A180),1))</f>
        <v/>
      </c>
    </row>
    <row r="181" customFormat="false" ht="15" hidden="false" customHeight="false" outlineLevel="0" collapsed="false">
      <c r="A181" s="7" t="str">
        <f aca="false">IF(Dane_surowe!A181="","",Dane_surowe!A181)</f>
        <v/>
      </c>
      <c r="B181" s="8" t="str">
        <f aca="false">IF(Dane_surowe!B181="","",PROPER(TRIM(Dane_surowe!B181)))</f>
        <v/>
      </c>
      <c r="C181" s="8" t="str">
        <f aca="false">IF(Dane_surowe!C181="","",TRIM(Dane_surowe!C181))</f>
        <v/>
      </c>
      <c r="D181" s="9" t="str">
        <f aca="false">IF(Dane_surowe!D181="","",_xlfn.NUMBERVALUE(TRIM(SUBSTITUTE(Dane_surowe!D181,"zł","")),","," "))</f>
        <v/>
      </c>
      <c r="E181" s="10" t="str">
        <f aca="false">IF(A181="","",DATE(YEAR(A181),MONTH(A181),1))</f>
        <v/>
      </c>
    </row>
    <row r="182" customFormat="false" ht="15" hidden="false" customHeight="false" outlineLevel="0" collapsed="false">
      <c r="A182" s="7" t="str">
        <f aca="false">IF(Dane_surowe!A182="","",Dane_surowe!A182)</f>
        <v/>
      </c>
      <c r="B182" s="8" t="str">
        <f aca="false">IF(Dane_surowe!B182="","",PROPER(TRIM(Dane_surowe!B182)))</f>
        <v/>
      </c>
      <c r="C182" s="8" t="str">
        <f aca="false">IF(Dane_surowe!C182="","",TRIM(Dane_surowe!C182))</f>
        <v/>
      </c>
      <c r="D182" s="9" t="str">
        <f aca="false">IF(Dane_surowe!D182="","",_xlfn.NUMBERVALUE(TRIM(SUBSTITUTE(Dane_surowe!D182,"zł","")),","," "))</f>
        <v/>
      </c>
      <c r="E182" s="10" t="str">
        <f aca="false">IF(A182="","",DATE(YEAR(A182),MONTH(A182),1))</f>
        <v/>
      </c>
    </row>
    <row r="183" customFormat="false" ht="15" hidden="false" customHeight="false" outlineLevel="0" collapsed="false">
      <c r="A183" s="7" t="str">
        <f aca="false">IF(Dane_surowe!A183="","",Dane_surowe!A183)</f>
        <v/>
      </c>
      <c r="B183" s="8" t="str">
        <f aca="false">IF(Dane_surowe!B183="","",PROPER(TRIM(Dane_surowe!B183)))</f>
        <v/>
      </c>
      <c r="C183" s="8" t="str">
        <f aca="false">IF(Dane_surowe!C183="","",TRIM(Dane_surowe!C183))</f>
        <v/>
      </c>
      <c r="D183" s="9" t="str">
        <f aca="false">IF(Dane_surowe!D183="","",_xlfn.NUMBERVALUE(TRIM(SUBSTITUTE(Dane_surowe!D183,"zł","")),","," "))</f>
        <v/>
      </c>
      <c r="E183" s="10" t="str">
        <f aca="false">IF(A183="","",DATE(YEAR(A183),MONTH(A183),1))</f>
        <v/>
      </c>
    </row>
    <row r="184" customFormat="false" ht="15" hidden="false" customHeight="false" outlineLevel="0" collapsed="false">
      <c r="A184" s="7" t="str">
        <f aca="false">IF(Dane_surowe!A184="","",Dane_surowe!A184)</f>
        <v/>
      </c>
      <c r="B184" s="8" t="str">
        <f aca="false">IF(Dane_surowe!B184="","",PROPER(TRIM(Dane_surowe!B184)))</f>
        <v/>
      </c>
      <c r="C184" s="8" t="str">
        <f aca="false">IF(Dane_surowe!C184="","",TRIM(Dane_surowe!C184))</f>
        <v/>
      </c>
      <c r="D184" s="9" t="str">
        <f aca="false">IF(Dane_surowe!D184="","",_xlfn.NUMBERVALUE(TRIM(SUBSTITUTE(Dane_surowe!D184,"zł","")),","," "))</f>
        <v/>
      </c>
      <c r="E184" s="10" t="str">
        <f aca="false">IF(A184="","",DATE(YEAR(A184),MONTH(A184),1))</f>
        <v/>
      </c>
    </row>
    <row r="185" customFormat="false" ht="15" hidden="false" customHeight="false" outlineLevel="0" collapsed="false">
      <c r="A185" s="7" t="str">
        <f aca="false">IF(Dane_surowe!A185="","",Dane_surowe!A185)</f>
        <v/>
      </c>
      <c r="B185" s="8" t="str">
        <f aca="false">IF(Dane_surowe!B185="","",PROPER(TRIM(Dane_surowe!B185)))</f>
        <v/>
      </c>
      <c r="C185" s="8" t="str">
        <f aca="false">IF(Dane_surowe!C185="","",TRIM(Dane_surowe!C185))</f>
        <v/>
      </c>
      <c r="D185" s="9" t="str">
        <f aca="false">IF(Dane_surowe!D185="","",_xlfn.NUMBERVALUE(TRIM(SUBSTITUTE(Dane_surowe!D185,"zł","")),","," "))</f>
        <v/>
      </c>
      <c r="E185" s="10" t="str">
        <f aca="false">IF(A185="","",DATE(YEAR(A185),MONTH(A185),1))</f>
        <v/>
      </c>
    </row>
    <row r="186" customFormat="false" ht="15" hidden="false" customHeight="false" outlineLevel="0" collapsed="false">
      <c r="A186" s="7" t="str">
        <f aca="false">IF(Dane_surowe!A186="","",Dane_surowe!A186)</f>
        <v/>
      </c>
      <c r="B186" s="8" t="str">
        <f aca="false">IF(Dane_surowe!B186="","",PROPER(TRIM(Dane_surowe!B186)))</f>
        <v/>
      </c>
      <c r="C186" s="8" t="str">
        <f aca="false">IF(Dane_surowe!C186="","",TRIM(Dane_surowe!C186))</f>
        <v/>
      </c>
      <c r="D186" s="9" t="str">
        <f aca="false">IF(Dane_surowe!D186="","",_xlfn.NUMBERVALUE(TRIM(SUBSTITUTE(Dane_surowe!D186,"zł","")),","," "))</f>
        <v/>
      </c>
      <c r="E186" s="10" t="str">
        <f aca="false">IF(A186="","",DATE(YEAR(A186),MONTH(A186),1))</f>
        <v/>
      </c>
    </row>
    <row r="187" customFormat="false" ht="15" hidden="false" customHeight="false" outlineLevel="0" collapsed="false">
      <c r="A187" s="7" t="str">
        <f aca="false">IF(Dane_surowe!A187="","",Dane_surowe!A187)</f>
        <v/>
      </c>
      <c r="B187" s="8" t="str">
        <f aca="false">IF(Dane_surowe!B187="","",PROPER(TRIM(Dane_surowe!B187)))</f>
        <v/>
      </c>
      <c r="C187" s="8" t="str">
        <f aca="false">IF(Dane_surowe!C187="","",TRIM(Dane_surowe!C187))</f>
        <v/>
      </c>
      <c r="D187" s="9" t="str">
        <f aca="false">IF(Dane_surowe!D187="","",_xlfn.NUMBERVALUE(TRIM(SUBSTITUTE(Dane_surowe!D187,"zł","")),","," "))</f>
        <v/>
      </c>
      <c r="E187" s="10" t="str">
        <f aca="false">IF(A187="","",DATE(YEAR(A187),MONTH(A187),1))</f>
        <v/>
      </c>
    </row>
    <row r="188" customFormat="false" ht="15" hidden="false" customHeight="false" outlineLevel="0" collapsed="false">
      <c r="A188" s="7" t="str">
        <f aca="false">IF(Dane_surowe!A188="","",Dane_surowe!A188)</f>
        <v/>
      </c>
      <c r="B188" s="8" t="str">
        <f aca="false">IF(Dane_surowe!B188="","",PROPER(TRIM(Dane_surowe!B188)))</f>
        <v/>
      </c>
      <c r="C188" s="8" t="str">
        <f aca="false">IF(Dane_surowe!C188="","",TRIM(Dane_surowe!C188))</f>
        <v/>
      </c>
      <c r="D188" s="9" t="str">
        <f aca="false">IF(Dane_surowe!D188="","",_xlfn.NUMBERVALUE(TRIM(SUBSTITUTE(Dane_surowe!D188,"zł","")),","," "))</f>
        <v/>
      </c>
      <c r="E188" s="10" t="str">
        <f aca="false">IF(A188="","",DATE(YEAR(A188),MONTH(A188),1))</f>
        <v/>
      </c>
    </row>
    <row r="189" customFormat="false" ht="15" hidden="false" customHeight="false" outlineLevel="0" collapsed="false">
      <c r="A189" s="7" t="str">
        <f aca="false">IF(Dane_surowe!A189="","",Dane_surowe!A189)</f>
        <v/>
      </c>
      <c r="B189" s="8" t="str">
        <f aca="false">IF(Dane_surowe!B189="","",PROPER(TRIM(Dane_surowe!B189)))</f>
        <v/>
      </c>
      <c r="C189" s="8" t="str">
        <f aca="false">IF(Dane_surowe!C189="","",TRIM(Dane_surowe!C189))</f>
        <v/>
      </c>
      <c r="D189" s="9" t="str">
        <f aca="false">IF(Dane_surowe!D189="","",_xlfn.NUMBERVALUE(TRIM(SUBSTITUTE(Dane_surowe!D189,"zł","")),","," "))</f>
        <v/>
      </c>
      <c r="E189" s="10" t="str">
        <f aca="false">IF(A189="","",DATE(YEAR(A189),MONTH(A189),1))</f>
        <v/>
      </c>
    </row>
    <row r="190" customFormat="false" ht="15" hidden="false" customHeight="false" outlineLevel="0" collapsed="false">
      <c r="A190" s="7" t="str">
        <f aca="false">IF(Dane_surowe!A190="","",Dane_surowe!A190)</f>
        <v/>
      </c>
      <c r="B190" s="8" t="str">
        <f aca="false">IF(Dane_surowe!B190="","",PROPER(TRIM(Dane_surowe!B190)))</f>
        <v/>
      </c>
      <c r="C190" s="8" t="str">
        <f aca="false">IF(Dane_surowe!C190="","",TRIM(Dane_surowe!C190))</f>
        <v/>
      </c>
      <c r="D190" s="9" t="str">
        <f aca="false">IF(Dane_surowe!D190="","",_xlfn.NUMBERVALUE(TRIM(SUBSTITUTE(Dane_surowe!D190,"zł","")),","," "))</f>
        <v/>
      </c>
      <c r="E190" s="10" t="str">
        <f aca="false">IF(A190="","",DATE(YEAR(A190),MONTH(A190),1))</f>
        <v/>
      </c>
    </row>
    <row r="191" customFormat="false" ht="15" hidden="false" customHeight="false" outlineLevel="0" collapsed="false">
      <c r="A191" s="7" t="str">
        <f aca="false">IF(Dane_surowe!A191="","",Dane_surowe!A191)</f>
        <v/>
      </c>
      <c r="B191" s="8" t="str">
        <f aca="false">IF(Dane_surowe!B191="","",PROPER(TRIM(Dane_surowe!B191)))</f>
        <v/>
      </c>
      <c r="C191" s="8" t="str">
        <f aca="false">IF(Dane_surowe!C191="","",TRIM(Dane_surowe!C191))</f>
        <v/>
      </c>
      <c r="D191" s="9" t="str">
        <f aca="false">IF(Dane_surowe!D191="","",_xlfn.NUMBERVALUE(TRIM(SUBSTITUTE(Dane_surowe!D191,"zł","")),","," "))</f>
        <v/>
      </c>
      <c r="E191" s="10" t="str">
        <f aca="false">IF(A191="","",DATE(YEAR(A191),MONTH(A191),1))</f>
        <v/>
      </c>
    </row>
    <row r="192" customFormat="false" ht="15" hidden="false" customHeight="false" outlineLevel="0" collapsed="false">
      <c r="A192" s="7" t="str">
        <f aca="false">IF(Dane_surowe!A192="","",Dane_surowe!A192)</f>
        <v/>
      </c>
      <c r="B192" s="8" t="str">
        <f aca="false">IF(Dane_surowe!B192="","",PROPER(TRIM(Dane_surowe!B192)))</f>
        <v/>
      </c>
      <c r="C192" s="8" t="str">
        <f aca="false">IF(Dane_surowe!C192="","",TRIM(Dane_surowe!C192))</f>
        <v/>
      </c>
      <c r="D192" s="9" t="str">
        <f aca="false">IF(Dane_surowe!D192="","",_xlfn.NUMBERVALUE(TRIM(SUBSTITUTE(Dane_surowe!D192,"zł","")),","," "))</f>
        <v/>
      </c>
      <c r="E192" s="10" t="str">
        <f aca="false">IF(A192="","",DATE(YEAR(A192),MONTH(A192),1))</f>
        <v/>
      </c>
    </row>
    <row r="193" customFormat="false" ht="15" hidden="false" customHeight="false" outlineLevel="0" collapsed="false">
      <c r="A193" s="7" t="str">
        <f aca="false">IF(Dane_surowe!A193="","",Dane_surowe!A193)</f>
        <v/>
      </c>
      <c r="B193" s="8" t="str">
        <f aca="false">IF(Dane_surowe!B193="","",PROPER(TRIM(Dane_surowe!B193)))</f>
        <v/>
      </c>
      <c r="C193" s="8" t="str">
        <f aca="false">IF(Dane_surowe!C193="","",TRIM(Dane_surowe!C193))</f>
        <v/>
      </c>
      <c r="D193" s="9" t="str">
        <f aca="false">IF(Dane_surowe!D193="","",_xlfn.NUMBERVALUE(TRIM(SUBSTITUTE(Dane_surowe!D193,"zł","")),","," "))</f>
        <v/>
      </c>
      <c r="E193" s="10" t="str">
        <f aca="false">IF(A193="","",DATE(YEAR(A193),MONTH(A193),1))</f>
        <v/>
      </c>
    </row>
    <row r="194" customFormat="false" ht="15" hidden="false" customHeight="false" outlineLevel="0" collapsed="false">
      <c r="A194" s="7" t="str">
        <f aca="false">IF(Dane_surowe!A194="","",Dane_surowe!A194)</f>
        <v/>
      </c>
      <c r="B194" s="8" t="str">
        <f aca="false">IF(Dane_surowe!B194="","",PROPER(TRIM(Dane_surowe!B194)))</f>
        <v/>
      </c>
      <c r="C194" s="8" t="str">
        <f aca="false">IF(Dane_surowe!C194="","",TRIM(Dane_surowe!C194))</f>
        <v/>
      </c>
      <c r="D194" s="9" t="str">
        <f aca="false">IF(Dane_surowe!D194="","",_xlfn.NUMBERVALUE(TRIM(SUBSTITUTE(Dane_surowe!D194,"zł","")),","," "))</f>
        <v/>
      </c>
      <c r="E194" s="10" t="str">
        <f aca="false">IF(A194="","",DATE(YEAR(A194),MONTH(A194),1))</f>
        <v/>
      </c>
    </row>
    <row r="195" customFormat="false" ht="15" hidden="false" customHeight="false" outlineLevel="0" collapsed="false">
      <c r="A195" s="7" t="str">
        <f aca="false">IF(Dane_surowe!A195="","",Dane_surowe!A195)</f>
        <v/>
      </c>
      <c r="B195" s="8" t="str">
        <f aca="false">IF(Dane_surowe!B195="","",PROPER(TRIM(Dane_surowe!B195)))</f>
        <v/>
      </c>
      <c r="C195" s="8" t="str">
        <f aca="false">IF(Dane_surowe!C195="","",TRIM(Dane_surowe!C195))</f>
        <v/>
      </c>
      <c r="D195" s="9" t="str">
        <f aca="false">IF(Dane_surowe!D195="","",_xlfn.NUMBERVALUE(TRIM(SUBSTITUTE(Dane_surowe!D195,"zł","")),","," "))</f>
        <v/>
      </c>
      <c r="E195" s="10" t="str">
        <f aca="false">IF(A195="","",DATE(YEAR(A195),MONTH(A195),1))</f>
        <v/>
      </c>
    </row>
    <row r="196" customFormat="false" ht="15" hidden="false" customHeight="false" outlineLevel="0" collapsed="false">
      <c r="A196" s="7" t="str">
        <f aca="false">IF(Dane_surowe!A196="","",Dane_surowe!A196)</f>
        <v/>
      </c>
      <c r="B196" s="8" t="str">
        <f aca="false">IF(Dane_surowe!B196="","",PROPER(TRIM(Dane_surowe!B196)))</f>
        <v/>
      </c>
      <c r="C196" s="8" t="str">
        <f aca="false">IF(Dane_surowe!C196="","",TRIM(Dane_surowe!C196))</f>
        <v/>
      </c>
      <c r="D196" s="9" t="str">
        <f aca="false">IF(Dane_surowe!D196="","",_xlfn.NUMBERVALUE(TRIM(SUBSTITUTE(Dane_surowe!D196,"zł","")),","," "))</f>
        <v/>
      </c>
      <c r="E196" s="10" t="str">
        <f aca="false">IF(A196="","",DATE(YEAR(A196),MONTH(A196),1))</f>
        <v/>
      </c>
    </row>
    <row r="197" customFormat="false" ht="15" hidden="false" customHeight="false" outlineLevel="0" collapsed="false">
      <c r="A197" s="7" t="str">
        <f aca="false">IF(Dane_surowe!A197="","",Dane_surowe!A197)</f>
        <v/>
      </c>
      <c r="B197" s="8" t="str">
        <f aca="false">IF(Dane_surowe!B197="","",PROPER(TRIM(Dane_surowe!B197)))</f>
        <v/>
      </c>
      <c r="C197" s="8" t="str">
        <f aca="false">IF(Dane_surowe!C197="","",TRIM(Dane_surowe!C197))</f>
        <v/>
      </c>
      <c r="D197" s="9" t="str">
        <f aca="false">IF(Dane_surowe!D197="","",_xlfn.NUMBERVALUE(TRIM(SUBSTITUTE(Dane_surowe!D197,"zł","")),","," "))</f>
        <v/>
      </c>
      <c r="E197" s="10" t="str">
        <f aca="false">IF(A197="","",DATE(YEAR(A197),MONTH(A197),1))</f>
        <v/>
      </c>
    </row>
    <row r="198" customFormat="false" ht="15" hidden="false" customHeight="false" outlineLevel="0" collapsed="false">
      <c r="A198" s="7" t="str">
        <f aca="false">IF(Dane_surowe!A198="","",Dane_surowe!A198)</f>
        <v/>
      </c>
      <c r="B198" s="8" t="str">
        <f aca="false">IF(Dane_surowe!B198="","",PROPER(TRIM(Dane_surowe!B198)))</f>
        <v/>
      </c>
      <c r="C198" s="8" t="str">
        <f aca="false">IF(Dane_surowe!C198="","",TRIM(Dane_surowe!C198))</f>
        <v/>
      </c>
      <c r="D198" s="9" t="str">
        <f aca="false">IF(Dane_surowe!D198="","",_xlfn.NUMBERVALUE(TRIM(SUBSTITUTE(Dane_surowe!D198,"zł","")),","," "))</f>
        <v/>
      </c>
      <c r="E198" s="10" t="str">
        <f aca="false">IF(A198="","",DATE(YEAR(A198),MONTH(A198),1))</f>
        <v/>
      </c>
    </row>
    <row r="199" customFormat="false" ht="15" hidden="false" customHeight="false" outlineLevel="0" collapsed="false">
      <c r="A199" s="7" t="str">
        <f aca="false">IF(Dane_surowe!A199="","",Dane_surowe!A199)</f>
        <v/>
      </c>
      <c r="B199" s="8" t="str">
        <f aca="false">IF(Dane_surowe!B199="","",PROPER(TRIM(Dane_surowe!B199)))</f>
        <v/>
      </c>
      <c r="C199" s="8" t="str">
        <f aca="false">IF(Dane_surowe!C199="","",TRIM(Dane_surowe!C199))</f>
        <v/>
      </c>
      <c r="D199" s="9" t="str">
        <f aca="false">IF(Dane_surowe!D199="","",_xlfn.NUMBERVALUE(TRIM(SUBSTITUTE(Dane_surowe!D199,"zł","")),","," "))</f>
        <v/>
      </c>
      <c r="E199" s="10" t="str">
        <f aca="false">IF(A199="","",DATE(YEAR(A199),MONTH(A199),1))</f>
        <v/>
      </c>
    </row>
    <row r="200" customFormat="false" ht="15" hidden="false" customHeight="false" outlineLevel="0" collapsed="false">
      <c r="A200" s="7" t="str">
        <f aca="false">IF(Dane_surowe!A200="","",Dane_surowe!A200)</f>
        <v/>
      </c>
      <c r="B200" s="8" t="str">
        <f aca="false">IF(Dane_surowe!B200="","",PROPER(TRIM(Dane_surowe!B200)))</f>
        <v/>
      </c>
      <c r="C200" s="8" t="str">
        <f aca="false">IF(Dane_surowe!C200="","",TRIM(Dane_surowe!C200))</f>
        <v/>
      </c>
      <c r="D200" s="9" t="str">
        <f aca="false">IF(Dane_surowe!D200="","",_xlfn.NUMBERVALUE(TRIM(SUBSTITUTE(Dane_surowe!D200,"zł","")),","," "))</f>
        <v/>
      </c>
      <c r="E200" s="10" t="str">
        <f aca="false">IF(A200="","",DATE(YEAR(A200),MONTH(A200),1))</f>
        <v/>
      </c>
    </row>
    <row r="201" customFormat="false" ht="15" hidden="false" customHeight="false" outlineLevel="0" collapsed="false">
      <c r="A201" s="7" t="str">
        <f aca="false">IF(Dane_surowe!A201="","",Dane_surowe!A201)</f>
        <v/>
      </c>
      <c r="B201" s="8" t="str">
        <f aca="false">IF(Dane_surowe!B201="","",PROPER(TRIM(Dane_surowe!B201)))</f>
        <v/>
      </c>
      <c r="C201" s="8" t="str">
        <f aca="false">IF(Dane_surowe!C201="","",TRIM(Dane_surowe!C201))</f>
        <v/>
      </c>
      <c r="D201" s="9" t="str">
        <f aca="false">IF(Dane_surowe!D201="","",_xlfn.NUMBERVALUE(TRIM(SUBSTITUTE(Dane_surowe!D201,"zł","")),","," "))</f>
        <v/>
      </c>
      <c r="E201" s="10" t="str">
        <f aca="false">IF(A201="","",DATE(YEAR(A201),MONTH(A201),1))</f>
        <v/>
      </c>
    </row>
    <row r="202" customFormat="false" ht="15" hidden="false" customHeight="false" outlineLevel="0" collapsed="false">
      <c r="A202" s="7" t="str">
        <f aca="false">IF(Dane_surowe!A202="","",Dane_surowe!A202)</f>
        <v/>
      </c>
      <c r="B202" s="8" t="str">
        <f aca="false">IF(Dane_surowe!B202="","",PROPER(TRIM(Dane_surowe!B202)))</f>
        <v/>
      </c>
      <c r="C202" s="8" t="str">
        <f aca="false">IF(Dane_surowe!C202="","",TRIM(Dane_surowe!C202))</f>
        <v/>
      </c>
      <c r="D202" s="9" t="str">
        <f aca="false">IF(Dane_surowe!D202="","",_xlfn.NUMBERVALUE(TRIM(SUBSTITUTE(Dane_surowe!D202,"zł","")),","," "))</f>
        <v/>
      </c>
      <c r="E202" s="10" t="str">
        <f aca="false">IF(A202="","",DATE(YEAR(A202),MONTH(A202),1))</f>
        <v/>
      </c>
    </row>
    <row r="203" customFormat="false" ht="15" hidden="false" customHeight="false" outlineLevel="0" collapsed="false">
      <c r="A203" s="7" t="str">
        <f aca="false">IF(Dane_surowe!A203="","",Dane_surowe!A203)</f>
        <v/>
      </c>
      <c r="B203" s="8" t="str">
        <f aca="false">IF(Dane_surowe!B203="","",PROPER(TRIM(Dane_surowe!B203)))</f>
        <v/>
      </c>
      <c r="C203" s="8" t="str">
        <f aca="false">IF(Dane_surowe!C203="","",TRIM(Dane_surowe!C203))</f>
        <v/>
      </c>
      <c r="D203" s="9" t="str">
        <f aca="false">IF(Dane_surowe!D203="","",_xlfn.NUMBERVALUE(TRIM(SUBSTITUTE(Dane_surowe!D203,"zł","")),","," "))</f>
        <v/>
      </c>
      <c r="E203" s="10" t="str">
        <f aca="false">IF(A203="","",DATE(YEAR(A203),MONTH(A203),1))</f>
        <v/>
      </c>
    </row>
    <row r="204" customFormat="false" ht="15" hidden="false" customHeight="false" outlineLevel="0" collapsed="false">
      <c r="A204" s="7" t="str">
        <f aca="false">IF(Dane_surowe!A204="","",Dane_surowe!A204)</f>
        <v/>
      </c>
      <c r="B204" s="8" t="str">
        <f aca="false">IF(Dane_surowe!B204="","",PROPER(TRIM(Dane_surowe!B204)))</f>
        <v/>
      </c>
      <c r="C204" s="8" t="str">
        <f aca="false">IF(Dane_surowe!C204="","",TRIM(Dane_surowe!C204))</f>
        <v/>
      </c>
      <c r="D204" s="9" t="str">
        <f aca="false">IF(Dane_surowe!D204="","",_xlfn.NUMBERVALUE(TRIM(SUBSTITUTE(Dane_surowe!D204,"zł","")),","," "))</f>
        <v/>
      </c>
      <c r="E204" s="10" t="str">
        <f aca="false">IF(A204="","",DATE(YEAR(A204),MONTH(A204),1))</f>
        <v/>
      </c>
    </row>
    <row r="205" customFormat="false" ht="15" hidden="false" customHeight="false" outlineLevel="0" collapsed="false">
      <c r="A205" s="7" t="str">
        <f aca="false">IF(Dane_surowe!A205="","",Dane_surowe!A205)</f>
        <v/>
      </c>
      <c r="B205" s="8" t="str">
        <f aca="false">IF(Dane_surowe!B205="","",PROPER(TRIM(Dane_surowe!B205)))</f>
        <v/>
      </c>
      <c r="C205" s="8" t="str">
        <f aca="false">IF(Dane_surowe!C205="","",TRIM(Dane_surowe!C205))</f>
        <v/>
      </c>
      <c r="D205" s="9" t="str">
        <f aca="false">IF(Dane_surowe!D205="","",_xlfn.NUMBERVALUE(TRIM(SUBSTITUTE(Dane_surowe!D205,"zł","")),","," "))</f>
        <v/>
      </c>
      <c r="E205" s="10" t="str">
        <f aca="false">IF(A205="","",DATE(YEAR(A205),MONTH(A205),1))</f>
        <v/>
      </c>
    </row>
    <row r="206" customFormat="false" ht="15" hidden="false" customHeight="false" outlineLevel="0" collapsed="false">
      <c r="A206" s="7" t="str">
        <f aca="false">IF(Dane_surowe!A206="","",Dane_surowe!A206)</f>
        <v/>
      </c>
      <c r="B206" s="8" t="str">
        <f aca="false">IF(Dane_surowe!B206="","",PROPER(TRIM(Dane_surowe!B206)))</f>
        <v/>
      </c>
      <c r="C206" s="8" t="str">
        <f aca="false">IF(Dane_surowe!C206="","",TRIM(Dane_surowe!C206))</f>
        <v/>
      </c>
      <c r="D206" s="9" t="str">
        <f aca="false">IF(Dane_surowe!D206="","",_xlfn.NUMBERVALUE(TRIM(SUBSTITUTE(Dane_surowe!D206,"zł","")),","," "))</f>
        <v/>
      </c>
      <c r="E206" s="10" t="str">
        <f aca="false">IF(A206="","",DATE(YEAR(A206),MONTH(A206),1))</f>
        <v/>
      </c>
    </row>
    <row r="207" customFormat="false" ht="15" hidden="false" customHeight="false" outlineLevel="0" collapsed="false">
      <c r="A207" s="7" t="str">
        <f aca="false">IF(Dane_surowe!A207="","",Dane_surowe!A207)</f>
        <v/>
      </c>
      <c r="B207" s="8" t="str">
        <f aca="false">IF(Dane_surowe!B207="","",PROPER(TRIM(Dane_surowe!B207)))</f>
        <v/>
      </c>
      <c r="C207" s="8" t="str">
        <f aca="false">IF(Dane_surowe!C207="","",TRIM(Dane_surowe!C207))</f>
        <v/>
      </c>
      <c r="D207" s="9" t="str">
        <f aca="false">IF(Dane_surowe!D207="","",_xlfn.NUMBERVALUE(TRIM(SUBSTITUTE(Dane_surowe!D207,"zł","")),","," "))</f>
        <v/>
      </c>
      <c r="E207" s="10" t="str">
        <f aca="false">IF(A207="","",DATE(YEAR(A207),MONTH(A207),1))</f>
        <v/>
      </c>
    </row>
    <row r="208" customFormat="false" ht="15" hidden="false" customHeight="false" outlineLevel="0" collapsed="false">
      <c r="A208" s="7" t="str">
        <f aca="false">IF(Dane_surowe!A208="","",Dane_surowe!A208)</f>
        <v/>
      </c>
      <c r="B208" s="8" t="str">
        <f aca="false">IF(Dane_surowe!B208="","",PROPER(TRIM(Dane_surowe!B208)))</f>
        <v/>
      </c>
      <c r="C208" s="8" t="str">
        <f aca="false">IF(Dane_surowe!C208="","",TRIM(Dane_surowe!C208))</f>
        <v/>
      </c>
      <c r="D208" s="9" t="str">
        <f aca="false">IF(Dane_surowe!D208="","",_xlfn.NUMBERVALUE(TRIM(SUBSTITUTE(Dane_surowe!D208,"zł","")),","," "))</f>
        <v/>
      </c>
      <c r="E208" s="10" t="str">
        <f aca="false">IF(A208="","",DATE(YEAR(A208),MONTH(A208),1))</f>
        <v/>
      </c>
    </row>
    <row r="209" customFormat="false" ht="15" hidden="false" customHeight="false" outlineLevel="0" collapsed="false">
      <c r="A209" s="7" t="str">
        <f aca="false">IF(Dane_surowe!A209="","",Dane_surowe!A209)</f>
        <v/>
      </c>
      <c r="B209" s="8" t="str">
        <f aca="false">IF(Dane_surowe!B209="","",PROPER(TRIM(Dane_surowe!B209)))</f>
        <v/>
      </c>
      <c r="C209" s="8" t="str">
        <f aca="false">IF(Dane_surowe!C209="","",TRIM(Dane_surowe!C209))</f>
        <v/>
      </c>
      <c r="D209" s="9" t="str">
        <f aca="false">IF(Dane_surowe!D209="","",_xlfn.NUMBERVALUE(TRIM(SUBSTITUTE(Dane_surowe!D209,"zł","")),","," "))</f>
        <v/>
      </c>
      <c r="E209" s="10" t="str">
        <f aca="false">IF(A209="","",DATE(YEAR(A209),MONTH(A209),1))</f>
        <v/>
      </c>
    </row>
    <row r="210" customFormat="false" ht="15" hidden="false" customHeight="false" outlineLevel="0" collapsed="false">
      <c r="A210" s="7" t="str">
        <f aca="false">IF(Dane_surowe!A210="","",Dane_surowe!A210)</f>
        <v/>
      </c>
      <c r="B210" s="8" t="str">
        <f aca="false">IF(Dane_surowe!B210="","",PROPER(TRIM(Dane_surowe!B210)))</f>
        <v/>
      </c>
      <c r="C210" s="8" t="str">
        <f aca="false">IF(Dane_surowe!C210="","",TRIM(Dane_surowe!C210))</f>
        <v/>
      </c>
      <c r="D210" s="9" t="str">
        <f aca="false">IF(Dane_surowe!D210="","",_xlfn.NUMBERVALUE(TRIM(SUBSTITUTE(Dane_surowe!D210,"zł","")),","," "))</f>
        <v/>
      </c>
      <c r="E210" s="10" t="str">
        <f aca="false">IF(A210="","",DATE(YEAR(A210),MONTH(A210),1))</f>
        <v/>
      </c>
    </row>
    <row r="211" customFormat="false" ht="15" hidden="false" customHeight="false" outlineLevel="0" collapsed="false">
      <c r="A211" s="7" t="str">
        <f aca="false">IF(Dane_surowe!A211="","",Dane_surowe!A211)</f>
        <v/>
      </c>
      <c r="B211" s="8" t="str">
        <f aca="false">IF(Dane_surowe!B211="","",PROPER(TRIM(Dane_surowe!B211)))</f>
        <v/>
      </c>
      <c r="C211" s="8" t="str">
        <f aca="false">IF(Dane_surowe!C211="","",TRIM(Dane_surowe!C211))</f>
        <v/>
      </c>
      <c r="D211" s="9" t="str">
        <f aca="false">IF(Dane_surowe!D211="","",_xlfn.NUMBERVALUE(TRIM(SUBSTITUTE(Dane_surowe!D211,"zł","")),","," "))</f>
        <v/>
      </c>
      <c r="E211" s="10" t="str">
        <f aca="false">IF(A211="","",DATE(YEAR(A211),MONTH(A211),1))</f>
        <v/>
      </c>
    </row>
    <row r="212" customFormat="false" ht="15" hidden="false" customHeight="false" outlineLevel="0" collapsed="false">
      <c r="A212" s="7" t="str">
        <f aca="false">IF(Dane_surowe!A212="","",Dane_surowe!A212)</f>
        <v/>
      </c>
      <c r="B212" s="8" t="str">
        <f aca="false">IF(Dane_surowe!B212="","",PROPER(TRIM(Dane_surowe!B212)))</f>
        <v/>
      </c>
      <c r="C212" s="8" t="str">
        <f aca="false">IF(Dane_surowe!C212="","",TRIM(Dane_surowe!C212))</f>
        <v/>
      </c>
      <c r="D212" s="9" t="str">
        <f aca="false">IF(Dane_surowe!D212="","",_xlfn.NUMBERVALUE(TRIM(SUBSTITUTE(Dane_surowe!D212,"zł","")),","," "))</f>
        <v/>
      </c>
      <c r="E212" s="10" t="str">
        <f aca="false">IF(A212="","",DATE(YEAR(A212),MONTH(A212),1))</f>
        <v/>
      </c>
    </row>
    <row r="213" customFormat="false" ht="15" hidden="false" customHeight="false" outlineLevel="0" collapsed="false">
      <c r="A213" s="7" t="str">
        <f aca="false">IF(Dane_surowe!A213="","",Dane_surowe!A213)</f>
        <v/>
      </c>
      <c r="B213" s="8" t="str">
        <f aca="false">IF(Dane_surowe!B213="","",PROPER(TRIM(Dane_surowe!B213)))</f>
        <v/>
      </c>
      <c r="C213" s="8" t="str">
        <f aca="false">IF(Dane_surowe!C213="","",TRIM(Dane_surowe!C213))</f>
        <v/>
      </c>
      <c r="D213" s="9" t="str">
        <f aca="false">IF(Dane_surowe!D213="","",_xlfn.NUMBERVALUE(TRIM(SUBSTITUTE(Dane_surowe!D213,"zł","")),","," "))</f>
        <v/>
      </c>
      <c r="E213" s="10" t="str">
        <f aca="false">IF(A213="","",DATE(YEAR(A213),MONTH(A213),1))</f>
        <v/>
      </c>
    </row>
    <row r="214" customFormat="false" ht="15" hidden="false" customHeight="false" outlineLevel="0" collapsed="false">
      <c r="A214" s="7" t="str">
        <f aca="false">IF(Dane_surowe!A214="","",Dane_surowe!A214)</f>
        <v/>
      </c>
      <c r="B214" s="8" t="str">
        <f aca="false">IF(Dane_surowe!B214="","",PROPER(TRIM(Dane_surowe!B214)))</f>
        <v/>
      </c>
      <c r="C214" s="8" t="str">
        <f aca="false">IF(Dane_surowe!C214="","",TRIM(Dane_surowe!C214))</f>
        <v/>
      </c>
      <c r="D214" s="9" t="str">
        <f aca="false">IF(Dane_surowe!D214="","",_xlfn.NUMBERVALUE(TRIM(SUBSTITUTE(Dane_surowe!D214,"zł","")),","," "))</f>
        <v/>
      </c>
      <c r="E214" s="10" t="str">
        <f aca="false">IF(A214="","",DATE(YEAR(A214),MONTH(A214),1))</f>
        <v/>
      </c>
    </row>
    <row r="215" customFormat="false" ht="15" hidden="false" customHeight="false" outlineLevel="0" collapsed="false">
      <c r="A215" s="7" t="str">
        <f aca="false">IF(Dane_surowe!A215="","",Dane_surowe!A215)</f>
        <v/>
      </c>
      <c r="B215" s="8" t="str">
        <f aca="false">IF(Dane_surowe!B215="","",PROPER(TRIM(Dane_surowe!B215)))</f>
        <v/>
      </c>
      <c r="C215" s="8" t="str">
        <f aca="false">IF(Dane_surowe!C215="","",TRIM(Dane_surowe!C215))</f>
        <v/>
      </c>
      <c r="D215" s="9" t="str">
        <f aca="false">IF(Dane_surowe!D215="","",_xlfn.NUMBERVALUE(TRIM(SUBSTITUTE(Dane_surowe!D215,"zł","")),","," "))</f>
        <v/>
      </c>
      <c r="E215" s="10" t="str">
        <f aca="false">IF(A215="","",DATE(YEAR(A215),MONTH(A215),1))</f>
        <v/>
      </c>
    </row>
    <row r="216" customFormat="false" ht="15" hidden="false" customHeight="false" outlineLevel="0" collapsed="false">
      <c r="A216" s="7" t="str">
        <f aca="false">IF(Dane_surowe!A216="","",Dane_surowe!A216)</f>
        <v/>
      </c>
      <c r="B216" s="8" t="str">
        <f aca="false">IF(Dane_surowe!B216="","",PROPER(TRIM(Dane_surowe!B216)))</f>
        <v/>
      </c>
      <c r="C216" s="8" t="str">
        <f aca="false">IF(Dane_surowe!C216="","",TRIM(Dane_surowe!C216))</f>
        <v/>
      </c>
      <c r="D216" s="9" t="str">
        <f aca="false">IF(Dane_surowe!D216="","",_xlfn.NUMBERVALUE(TRIM(SUBSTITUTE(Dane_surowe!D216,"zł","")),","," "))</f>
        <v/>
      </c>
      <c r="E216" s="10" t="str">
        <f aca="false">IF(A216="","",DATE(YEAR(A216),MONTH(A216),1))</f>
        <v/>
      </c>
    </row>
    <row r="217" customFormat="false" ht="15" hidden="false" customHeight="false" outlineLevel="0" collapsed="false">
      <c r="A217" s="7" t="str">
        <f aca="false">IF(Dane_surowe!A217="","",Dane_surowe!A217)</f>
        <v/>
      </c>
      <c r="B217" s="8" t="str">
        <f aca="false">IF(Dane_surowe!B217="","",PROPER(TRIM(Dane_surowe!B217)))</f>
        <v/>
      </c>
      <c r="C217" s="8" t="str">
        <f aca="false">IF(Dane_surowe!C217="","",TRIM(Dane_surowe!C217))</f>
        <v/>
      </c>
      <c r="D217" s="9" t="str">
        <f aca="false">IF(Dane_surowe!D217="","",_xlfn.NUMBERVALUE(TRIM(SUBSTITUTE(Dane_surowe!D217,"zł","")),","," "))</f>
        <v/>
      </c>
      <c r="E217" s="10" t="str">
        <f aca="false">IF(A217="","",DATE(YEAR(A217),MONTH(A217),1))</f>
        <v/>
      </c>
    </row>
    <row r="218" customFormat="false" ht="15" hidden="false" customHeight="false" outlineLevel="0" collapsed="false">
      <c r="A218" s="7" t="str">
        <f aca="false">IF(Dane_surowe!A218="","",Dane_surowe!A218)</f>
        <v/>
      </c>
      <c r="B218" s="8" t="str">
        <f aca="false">IF(Dane_surowe!B218="","",PROPER(TRIM(Dane_surowe!B218)))</f>
        <v/>
      </c>
      <c r="C218" s="8" t="str">
        <f aca="false">IF(Dane_surowe!C218="","",TRIM(Dane_surowe!C218))</f>
        <v/>
      </c>
      <c r="D218" s="9" t="str">
        <f aca="false">IF(Dane_surowe!D218="","",_xlfn.NUMBERVALUE(TRIM(SUBSTITUTE(Dane_surowe!D218,"zł","")),","," "))</f>
        <v/>
      </c>
      <c r="E218" s="10" t="str">
        <f aca="false">IF(A218="","",DATE(YEAR(A218),MONTH(A218),1))</f>
        <v/>
      </c>
    </row>
    <row r="219" customFormat="false" ht="15" hidden="false" customHeight="false" outlineLevel="0" collapsed="false">
      <c r="A219" s="7" t="str">
        <f aca="false">IF(Dane_surowe!A219="","",Dane_surowe!A219)</f>
        <v/>
      </c>
      <c r="B219" s="8" t="str">
        <f aca="false">IF(Dane_surowe!B219="","",PROPER(TRIM(Dane_surowe!B219)))</f>
        <v/>
      </c>
      <c r="C219" s="8" t="str">
        <f aca="false">IF(Dane_surowe!C219="","",TRIM(Dane_surowe!C219))</f>
        <v/>
      </c>
      <c r="D219" s="9" t="str">
        <f aca="false">IF(Dane_surowe!D219="","",_xlfn.NUMBERVALUE(TRIM(SUBSTITUTE(Dane_surowe!D219,"zł","")),","," "))</f>
        <v/>
      </c>
      <c r="E219" s="10" t="str">
        <f aca="false">IF(A219="","",DATE(YEAR(A219),MONTH(A219),1))</f>
        <v/>
      </c>
    </row>
    <row r="220" customFormat="false" ht="15" hidden="false" customHeight="false" outlineLevel="0" collapsed="false">
      <c r="A220" s="7" t="str">
        <f aca="false">IF(Dane_surowe!A220="","",Dane_surowe!A220)</f>
        <v/>
      </c>
      <c r="B220" s="8" t="str">
        <f aca="false">IF(Dane_surowe!B220="","",PROPER(TRIM(Dane_surowe!B220)))</f>
        <v/>
      </c>
      <c r="C220" s="8" t="str">
        <f aca="false">IF(Dane_surowe!C220="","",TRIM(Dane_surowe!C220))</f>
        <v/>
      </c>
      <c r="D220" s="9" t="str">
        <f aca="false">IF(Dane_surowe!D220="","",_xlfn.NUMBERVALUE(TRIM(SUBSTITUTE(Dane_surowe!D220,"zł","")),","," "))</f>
        <v/>
      </c>
      <c r="E220" s="10" t="str">
        <f aca="false">IF(A220="","",DATE(YEAR(A220),MONTH(A220),1))</f>
        <v/>
      </c>
    </row>
    <row r="221" customFormat="false" ht="15" hidden="false" customHeight="false" outlineLevel="0" collapsed="false">
      <c r="A221" s="7" t="str">
        <f aca="false">IF(Dane_surowe!A221="","",Dane_surowe!A221)</f>
        <v/>
      </c>
      <c r="B221" s="8" t="str">
        <f aca="false">IF(Dane_surowe!B221="","",PROPER(TRIM(Dane_surowe!B221)))</f>
        <v/>
      </c>
      <c r="C221" s="8" t="str">
        <f aca="false">IF(Dane_surowe!C221="","",TRIM(Dane_surowe!C221))</f>
        <v/>
      </c>
      <c r="D221" s="9" t="str">
        <f aca="false">IF(Dane_surowe!D221="","",_xlfn.NUMBERVALUE(TRIM(SUBSTITUTE(Dane_surowe!D221,"zł","")),","," "))</f>
        <v/>
      </c>
      <c r="E221" s="10" t="str">
        <f aca="false">IF(A221="","",DATE(YEAR(A221),MONTH(A221),1))</f>
        <v/>
      </c>
    </row>
    <row r="222" customFormat="false" ht="15" hidden="false" customHeight="false" outlineLevel="0" collapsed="false">
      <c r="A222" s="7" t="str">
        <f aca="false">IF(Dane_surowe!A222="","",Dane_surowe!A222)</f>
        <v/>
      </c>
      <c r="B222" s="8" t="str">
        <f aca="false">IF(Dane_surowe!B222="","",PROPER(TRIM(Dane_surowe!B222)))</f>
        <v/>
      </c>
      <c r="C222" s="8" t="str">
        <f aca="false">IF(Dane_surowe!C222="","",TRIM(Dane_surowe!C222))</f>
        <v/>
      </c>
      <c r="D222" s="9" t="str">
        <f aca="false">IF(Dane_surowe!D222="","",_xlfn.NUMBERVALUE(TRIM(SUBSTITUTE(Dane_surowe!D222,"zł","")),","," "))</f>
        <v/>
      </c>
      <c r="E222" s="10" t="str">
        <f aca="false">IF(A222="","",DATE(YEAR(A222),MONTH(A222),1))</f>
        <v/>
      </c>
    </row>
    <row r="223" customFormat="false" ht="15" hidden="false" customHeight="false" outlineLevel="0" collapsed="false">
      <c r="A223" s="7" t="str">
        <f aca="false">IF(Dane_surowe!A223="","",Dane_surowe!A223)</f>
        <v/>
      </c>
      <c r="B223" s="8" t="str">
        <f aca="false">IF(Dane_surowe!B223="","",PROPER(TRIM(Dane_surowe!B223)))</f>
        <v/>
      </c>
      <c r="C223" s="8" t="str">
        <f aca="false">IF(Dane_surowe!C223="","",TRIM(Dane_surowe!C223))</f>
        <v/>
      </c>
      <c r="D223" s="9" t="str">
        <f aca="false">IF(Dane_surowe!D223="","",_xlfn.NUMBERVALUE(TRIM(SUBSTITUTE(Dane_surowe!D223,"zł","")),","," "))</f>
        <v/>
      </c>
      <c r="E223" s="10" t="str">
        <f aca="false">IF(A223="","",DATE(YEAR(A223),MONTH(A223),1))</f>
        <v/>
      </c>
    </row>
    <row r="224" customFormat="false" ht="15" hidden="false" customHeight="false" outlineLevel="0" collapsed="false">
      <c r="A224" s="7" t="str">
        <f aca="false">IF(Dane_surowe!A224="","",Dane_surowe!A224)</f>
        <v/>
      </c>
      <c r="B224" s="8" t="str">
        <f aca="false">IF(Dane_surowe!B224="","",PROPER(TRIM(Dane_surowe!B224)))</f>
        <v/>
      </c>
      <c r="C224" s="8" t="str">
        <f aca="false">IF(Dane_surowe!C224="","",TRIM(Dane_surowe!C224))</f>
        <v/>
      </c>
      <c r="D224" s="9" t="str">
        <f aca="false">IF(Dane_surowe!D224="","",_xlfn.NUMBERVALUE(TRIM(SUBSTITUTE(Dane_surowe!D224,"zł","")),","," "))</f>
        <v/>
      </c>
      <c r="E224" s="10" t="str">
        <f aca="false">IF(A224="","",DATE(YEAR(A224),MONTH(A224),1))</f>
        <v/>
      </c>
    </row>
    <row r="225" customFormat="false" ht="15" hidden="false" customHeight="false" outlineLevel="0" collapsed="false">
      <c r="A225" s="7" t="str">
        <f aca="false">IF(Dane_surowe!A225="","",Dane_surowe!A225)</f>
        <v/>
      </c>
      <c r="B225" s="8" t="str">
        <f aca="false">IF(Dane_surowe!B225="","",PROPER(TRIM(Dane_surowe!B225)))</f>
        <v/>
      </c>
      <c r="C225" s="8" t="str">
        <f aca="false">IF(Dane_surowe!C225="","",TRIM(Dane_surowe!C225))</f>
        <v/>
      </c>
      <c r="D225" s="9" t="str">
        <f aca="false">IF(Dane_surowe!D225="","",_xlfn.NUMBERVALUE(TRIM(SUBSTITUTE(Dane_surowe!D225,"zł","")),","," "))</f>
        <v/>
      </c>
      <c r="E225" s="10" t="str">
        <f aca="false">IF(A225="","",DATE(YEAR(A225),MONTH(A225),1))</f>
        <v/>
      </c>
    </row>
    <row r="226" customFormat="false" ht="15" hidden="false" customHeight="false" outlineLevel="0" collapsed="false">
      <c r="A226" s="7" t="str">
        <f aca="false">IF(Dane_surowe!A226="","",Dane_surowe!A226)</f>
        <v/>
      </c>
      <c r="B226" s="8" t="str">
        <f aca="false">IF(Dane_surowe!B226="","",PROPER(TRIM(Dane_surowe!B226)))</f>
        <v/>
      </c>
      <c r="C226" s="8" t="str">
        <f aca="false">IF(Dane_surowe!C226="","",TRIM(Dane_surowe!C226))</f>
        <v/>
      </c>
      <c r="D226" s="9" t="str">
        <f aca="false">IF(Dane_surowe!D226="","",_xlfn.NUMBERVALUE(TRIM(SUBSTITUTE(Dane_surowe!D226,"zł","")),","," "))</f>
        <v/>
      </c>
      <c r="E226" s="10" t="str">
        <f aca="false">IF(A226="","",DATE(YEAR(A226),MONTH(A226),1))</f>
        <v/>
      </c>
    </row>
    <row r="227" customFormat="false" ht="15" hidden="false" customHeight="false" outlineLevel="0" collapsed="false">
      <c r="A227" s="7" t="str">
        <f aca="false">IF(Dane_surowe!A227="","",Dane_surowe!A227)</f>
        <v/>
      </c>
      <c r="B227" s="8" t="str">
        <f aca="false">IF(Dane_surowe!B227="","",PROPER(TRIM(Dane_surowe!B227)))</f>
        <v/>
      </c>
      <c r="C227" s="8" t="str">
        <f aca="false">IF(Dane_surowe!C227="","",TRIM(Dane_surowe!C227))</f>
        <v/>
      </c>
      <c r="D227" s="9" t="str">
        <f aca="false">IF(Dane_surowe!D227="","",_xlfn.NUMBERVALUE(TRIM(SUBSTITUTE(Dane_surowe!D227,"zł","")),","," "))</f>
        <v/>
      </c>
      <c r="E227" s="10" t="str">
        <f aca="false">IF(A227="","",DATE(YEAR(A227),MONTH(A227),1))</f>
        <v/>
      </c>
    </row>
    <row r="228" customFormat="false" ht="15" hidden="false" customHeight="false" outlineLevel="0" collapsed="false">
      <c r="A228" s="7" t="str">
        <f aca="false">IF(Dane_surowe!A228="","",Dane_surowe!A228)</f>
        <v/>
      </c>
      <c r="B228" s="8" t="str">
        <f aca="false">IF(Dane_surowe!B228="","",PROPER(TRIM(Dane_surowe!B228)))</f>
        <v/>
      </c>
      <c r="C228" s="8" t="str">
        <f aca="false">IF(Dane_surowe!C228="","",TRIM(Dane_surowe!C228))</f>
        <v/>
      </c>
      <c r="D228" s="9" t="str">
        <f aca="false">IF(Dane_surowe!D228="","",_xlfn.NUMBERVALUE(TRIM(SUBSTITUTE(Dane_surowe!D228,"zł","")),","," "))</f>
        <v/>
      </c>
      <c r="E228" s="10" t="str">
        <f aca="false">IF(A228="","",DATE(YEAR(A228),MONTH(A228),1))</f>
        <v/>
      </c>
    </row>
    <row r="229" customFormat="false" ht="15" hidden="false" customHeight="false" outlineLevel="0" collapsed="false">
      <c r="A229" s="7" t="str">
        <f aca="false">IF(Dane_surowe!A229="","",Dane_surowe!A229)</f>
        <v/>
      </c>
      <c r="B229" s="8" t="str">
        <f aca="false">IF(Dane_surowe!B229="","",PROPER(TRIM(Dane_surowe!B229)))</f>
        <v/>
      </c>
      <c r="C229" s="8" t="str">
        <f aca="false">IF(Dane_surowe!C229="","",TRIM(Dane_surowe!C229))</f>
        <v/>
      </c>
      <c r="D229" s="9" t="str">
        <f aca="false">IF(Dane_surowe!D229="","",_xlfn.NUMBERVALUE(TRIM(SUBSTITUTE(Dane_surowe!D229,"zł","")),","," "))</f>
        <v/>
      </c>
      <c r="E229" s="10" t="str">
        <f aca="false">IF(A229="","",DATE(YEAR(A229),MONTH(A229),1))</f>
        <v/>
      </c>
    </row>
    <row r="230" customFormat="false" ht="15" hidden="false" customHeight="false" outlineLevel="0" collapsed="false">
      <c r="A230" s="7" t="str">
        <f aca="false">IF(Dane_surowe!A230="","",Dane_surowe!A230)</f>
        <v/>
      </c>
      <c r="B230" s="8" t="str">
        <f aca="false">IF(Dane_surowe!B230="","",PROPER(TRIM(Dane_surowe!B230)))</f>
        <v/>
      </c>
      <c r="C230" s="8" t="str">
        <f aca="false">IF(Dane_surowe!C230="","",TRIM(Dane_surowe!C230))</f>
        <v/>
      </c>
      <c r="D230" s="9" t="str">
        <f aca="false">IF(Dane_surowe!D230="","",_xlfn.NUMBERVALUE(TRIM(SUBSTITUTE(Dane_surowe!D230,"zł","")),","," "))</f>
        <v/>
      </c>
      <c r="E230" s="10" t="str">
        <f aca="false">IF(A230="","",DATE(YEAR(A230),MONTH(A230),1))</f>
        <v/>
      </c>
    </row>
    <row r="231" customFormat="false" ht="15" hidden="false" customHeight="false" outlineLevel="0" collapsed="false">
      <c r="A231" s="7" t="str">
        <f aca="false">IF(Dane_surowe!A231="","",Dane_surowe!A231)</f>
        <v/>
      </c>
      <c r="B231" s="8" t="str">
        <f aca="false">IF(Dane_surowe!B231="","",PROPER(TRIM(Dane_surowe!B231)))</f>
        <v/>
      </c>
      <c r="C231" s="8" t="str">
        <f aca="false">IF(Dane_surowe!C231="","",TRIM(Dane_surowe!C231))</f>
        <v/>
      </c>
      <c r="D231" s="9" t="str">
        <f aca="false">IF(Dane_surowe!D231="","",_xlfn.NUMBERVALUE(TRIM(SUBSTITUTE(Dane_surowe!D231,"zł","")),","," "))</f>
        <v/>
      </c>
      <c r="E231" s="10" t="str">
        <f aca="false">IF(A231="","",DATE(YEAR(A231),MONTH(A231),1))</f>
        <v/>
      </c>
    </row>
    <row r="232" customFormat="false" ht="15" hidden="false" customHeight="false" outlineLevel="0" collapsed="false">
      <c r="A232" s="7" t="str">
        <f aca="false">IF(Dane_surowe!A232="","",Dane_surowe!A232)</f>
        <v/>
      </c>
      <c r="B232" s="8" t="str">
        <f aca="false">IF(Dane_surowe!B232="","",PROPER(TRIM(Dane_surowe!B232)))</f>
        <v/>
      </c>
      <c r="C232" s="8" t="str">
        <f aca="false">IF(Dane_surowe!C232="","",TRIM(Dane_surowe!C232))</f>
        <v/>
      </c>
      <c r="D232" s="9" t="str">
        <f aca="false">IF(Dane_surowe!D232="","",_xlfn.NUMBERVALUE(TRIM(SUBSTITUTE(Dane_surowe!D232,"zł","")),","," "))</f>
        <v/>
      </c>
      <c r="E232" s="10" t="str">
        <f aca="false">IF(A232="","",DATE(YEAR(A232),MONTH(A232),1))</f>
        <v/>
      </c>
    </row>
    <row r="233" customFormat="false" ht="15" hidden="false" customHeight="false" outlineLevel="0" collapsed="false">
      <c r="A233" s="7" t="str">
        <f aca="false">IF(Dane_surowe!A233="","",Dane_surowe!A233)</f>
        <v/>
      </c>
      <c r="B233" s="8" t="str">
        <f aca="false">IF(Dane_surowe!B233="","",PROPER(TRIM(Dane_surowe!B233)))</f>
        <v/>
      </c>
      <c r="C233" s="8" t="str">
        <f aca="false">IF(Dane_surowe!C233="","",TRIM(Dane_surowe!C233))</f>
        <v/>
      </c>
      <c r="D233" s="9" t="str">
        <f aca="false">IF(Dane_surowe!D233="","",_xlfn.NUMBERVALUE(TRIM(SUBSTITUTE(Dane_surowe!D233,"zł","")),","," "))</f>
        <v/>
      </c>
      <c r="E233" s="10" t="str">
        <f aca="false">IF(A233="","",DATE(YEAR(A233),MONTH(A233),1))</f>
        <v/>
      </c>
    </row>
    <row r="234" customFormat="false" ht="15" hidden="false" customHeight="false" outlineLevel="0" collapsed="false">
      <c r="A234" s="7" t="str">
        <f aca="false">IF(Dane_surowe!A234="","",Dane_surowe!A234)</f>
        <v/>
      </c>
      <c r="B234" s="8" t="str">
        <f aca="false">IF(Dane_surowe!B234="","",PROPER(TRIM(Dane_surowe!B234)))</f>
        <v/>
      </c>
      <c r="C234" s="8" t="str">
        <f aca="false">IF(Dane_surowe!C234="","",TRIM(Dane_surowe!C234))</f>
        <v/>
      </c>
      <c r="D234" s="9" t="str">
        <f aca="false">IF(Dane_surowe!D234="","",_xlfn.NUMBERVALUE(TRIM(SUBSTITUTE(Dane_surowe!D234,"zł","")),","," "))</f>
        <v/>
      </c>
      <c r="E234" s="10" t="str">
        <f aca="false">IF(A234="","",DATE(YEAR(A234),MONTH(A234),1))</f>
        <v/>
      </c>
    </row>
    <row r="235" customFormat="false" ht="15" hidden="false" customHeight="false" outlineLevel="0" collapsed="false">
      <c r="A235" s="7" t="str">
        <f aca="false">IF(Dane_surowe!A235="","",Dane_surowe!A235)</f>
        <v/>
      </c>
      <c r="B235" s="8" t="str">
        <f aca="false">IF(Dane_surowe!B235="","",PROPER(TRIM(Dane_surowe!B235)))</f>
        <v/>
      </c>
      <c r="C235" s="8" t="str">
        <f aca="false">IF(Dane_surowe!C235="","",TRIM(Dane_surowe!C235))</f>
        <v/>
      </c>
      <c r="D235" s="9" t="str">
        <f aca="false">IF(Dane_surowe!D235="","",_xlfn.NUMBERVALUE(TRIM(SUBSTITUTE(Dane_surowe!D235,"zł","")),","," "))</f>
        <v/>
      </c>
      <c r="E235" s="10" t="str">
        <f aca="false">IF(A235="","",DATE(YEAR(A235),MONTH(A235),1))</f>
        <v/>
      </c>
    </row>
    <row r="236" customFormat="false" ht="15" hidden="false" customHeight="false" outlineLevel="0" collapsed="false">
      <c r="A236" s="7" t="str">
        <f aca="false">IF(Dane_surowe!A236="","",Dane_surowe!A236)</f>
        <v/>
      </c>
      <c r="B236" s="8" t="str">
        <f aca="false">IF(Dane_surowe!B236="","",PROPER(TRIM(Dane_surowe!B236)))</f>
        <v/>
      </c>
      <c r="C236" s="8" t="str">
        <f aca="false">IF(Dane_surowe!C236="","",TRIM(Dane_surowe!C236))</f>
        <v/>
      </c>
      <c r="D236" s="9" t="str">
        <f aca="false">IF(Dane_surowe!D236="","",_xlfn.NUMBERVALUE(TRIM(SUBSTITUTE(Dane_surowe!D236,"zł","")),","," "))</f>
        <v/>
      </c>
      <c r="E236" s="10" t="str">
        <f aca="false">IF(A236="","",DATE(YEAR(A236),MONTH(A236),1))</f>
        <v/>
      </c>
    </row>
    <row r="237" customFormat="false" ht="15" hidden="false" customHeight="false" outlineLevel="0" collapsed="false">
      <c r="A237" s="7" t="str">
        <f aca="false">IF(Dane_surowe!A237="","",Dane_surowe!A237)</f>
        <v/>
      </c>
      <c r="B237" s="8" t="str">
        <f aca="false">IF(Dane_surowe!B237="","",PROPER(TRIM(Dane_surowe!B237)))</f>
        <v/>
      </c>
      <c r="C237" s="8" t="str">
        <f aca="false">IF(Dane_surowe!C237="","",TRIM(Dane_surowe!C237))</f>
        <v/>
      </c>
      <c r="D237" s="9" t="str">
        <f aca="false">IF(Dane_surowe!D237="","",_xlfn.NUMBERVALUE(TRIM(SUBSTITUTE(Dane_surowe!D237,"zł","")),","," "))</f>
        <v/>
      </c>
      <c r="E237" s="10" t="str">
        <f aca="false">IF(A237="","",DATE(YEAR(A237),MONTH(A237),1))</f>
        <v/>
      </c>
    </row>
    <row r="238" customFormat="false" ht="15" hidden="false" customHeight="false" outlineLevel="0" collapsed="false">
      <c r="A238" s="7" t="str">
        <f aca="false">IF(Dane_surowe!A238="","",Dane_surowe!A238)</f>
        <v/>
      </c>
      <c r="B238" s="8" t="str">
        <f aca="false">IF(Dane_surowe!B238="","",PROPER(TRIM(Dane_surowe!B238)))</f>
        <v/>
      </c>
      <c r="C238" s="8" t="str">
        <f aca="false">IF(Dane_surowe!C238="","",TRIM(Dane_surowe!C238))</f>
        <v/>
      </c>
      <c r="D238" s="9" t="str">
        <f aca="false">IF(Dane_surowe!D238="","",_xlfn.NUMBERVALUE(TRIM(SUBSTITUTE(Dane_surowe!D238,"zł","")),","," "))</f>
        <v/>
      </c>
      <c r="E238" s="10" t="str">
        <f aca="false">IF(A238="","",DATE(YEAR(A238),MONTH(A238),1))</f>
        <v/>
      </c>
    </row>
    <row r="239" customFormat="false" ht="15" hidden="false" customHeight="false" outlineLevel="0" collapsed="false">
      <c r="A239" s="7" t="str">
        <f aca="false">IF(Dane_surowe!A239="","",Dane_surowe!A239)</f>
        <v/>
      </c>
      <c r="B239" s="8" t="str">
        <f aca="false">IF(Dane_surowe!B239="","",PROPER(TRIM(Dane_surowe!B239)))</f>
        <v/>
      </c>
      <c r="C239" s="8" t="str">
        <f aca="false">IF(Dane_surowe!C239="","",TRIM(Dane_surowe!C239))</f>
        <v/>
      </c>
      <c r="D239" s="9" t="str">
        <f aca="false">IF(Dane_surowe!D239="","",_xlfn.NUMBERVALUE(TRIM(SUBSTITUTE(Dane_surowe!D239,"zł","")),","," "))</f>
        <v/>
      </c>
      <c r="E239" s="10" t="str">
        <f aca="false">IF(A239="","",DATE(YEAR(A239),MONTH(A239),1))</f>
        <v/>
      </c>
    </row>
    <row r="240" customFormat="false" ht="15" hidden="false" customHeight="false" outlineLevel="0" collapsed="false">
      <c r="A240" s="7" t="str">
        <f aca="false">IF(Dane_surowe!A240="","",Dane_surowe!A240)</f>
        <v/>
      </c>
      <c r="B240" s="8" t="str">
        <f aca="false">IF(Dane_surowe!B240="","",PROPER(TRIM(Dane_surowe!B240)))</f>
        <v/>
      </c>
      <c r="C240" s="8" t="str">
        <f aca="false">IF(Dane_surowe!C240="","",TRIM(Dane_surowe!C240))</f>
        <v/>
      </c>
      <c r="D240" s="9" t="str">
        <f aca="false">IF(Dane_surowe!D240="","",_xlfn.NUMBERVALUE(TRIM(SUBSTITUTE(Dane_surowe!D240,"zł","")),","," "))</f>
        <v/>
      </c>
      <c r="E240" s="10" t="str">
        <f aca="false">IF(A240="","",DATE(YEAR(A240),MONTH(A240),1))</f>
        <v/>
      </c>
    </row>
    <row r="241" customFormat="false" ht="15" hidden="false" customHeight="false" outlineLevel="0" collapsed="false">
      <c r="A241" s="7" t="str">
        <f aca="false">IF(Dane_surowe!A241="","",Dane_surowe!A241)</f>
        <v/>
      </c>
      <c r="B241" s="8" t="str">
        <f aca="false">IF(Dane_surowe!B241="","",PROPER(TRIM(Dane_surowe!B241)))</f>
        <v/>
      </c>
      <c r="C241" s="8" t="str">
        <f aca="false">IF(Dane_surowe!C241="","",TRIM(Dane_surowe!C241))</f>
        <v/>
      </c>
      <c r="D241" s="9" t="str">
        <f aca="false">IF(Dane_surowe!D241="","",_xlfn.NUMBERVALUE(TRIM(SUBSTITUTE(Dane_surowe!D241,"zł","")),","," "))</f>
        <v/>
      </c>
      <c r="E241" s="10" t="str">
        <f aca="false">IF(A241="","",DATE(YEAR(A241),MONTH(A241),1))</f>
        <v/>
      </c>
    </row>
    <row r="242" customFormat="false" ht="15" hidden="false" customHeight="false" outlineLevel="0" collapsed="false">
      <c r="A242" s="7" t="str">
        <f aca="false">IF(Dane_surowe!A242="","",Dane_surowe!A242)</f>
        <v/>
      </c>
      <c r="B242" s="8" t="str">
        <f aca="false">IF(Dane_surowe!B242="","",PROPER(TRIM(Dane_surowe!B242)))</f>
        <v/>
      </c>
      <c r="C242" s="8" t="str">
        <f aca="false">IF(Dane_surowe!C242="","",TRIM(Dane_surowe!C242))</f>
        <v/>
      </c>
      <c r="D242" s="9" t="str">
        <f aca="false">IF(Dane_surowe!D242="","",_xlfn.NUMBERVALUE(TRIM(SUBSTITUTE(Dane_surowe!D242,"zł","")),","," "))</f>
        <v/>
      </c>
      <c r="E242" s="10" t="str">
        <f aca="false">IF(A242="","",DATE(YEAR(A242),MONTH(A242),1))</f>
        <v/>
      </c>
    </row>
    <row r="243" customFormat="false" ht="15" hidden="false" customHeight="false" outlineLevel="0" collapsed="false">
      <c r="A243" s="7" t="str">
        <f aca="false">IF(Dane_surowe!A243="","",Dane_surowe!A243)</f>
        <v/>
      </c>
      <c r="B243" s="8" t="str">
        <f aca="false">IF(Dane_surowe!B243="","",PROPER(TRIM(Dane_surowe!B243)))</f>
        <v/>
      </c>
      <c r="C243" s="8" t="str">
        <f aca="false">IF(Dane_surowe!C243="","",TRIM(Dane_surowe!C243))</f>
        <v/>
      </c>
      <c r="D243" s="9" t="str">
        <f aca="false">IF(Dane_surowe!D243="","",_xlfn.NUMBERVALUE(TRIM(SUBSTITUTE(Dane_surowe!D243,"zł","")),","," "))</f>
        <v/>
      </c>
      <c r="E243" s="10" t="str">
        <f aca="false">IF(A243="","",DATE(YEAR(A243),MONTH(A243),1))</f>
        <v/>
      </c>
    </row>
    <row r="244" customFormat="false" ht="15" hidden="false" customHeight="false" outlineLevel="0" collapsed="false">
      <c r="A244" s="7" t="str">
        <f aca="false">IF(Dane_surowe!A244="","",Dane_surowe!A244)</f>
        <v/>
      </c>
      <c r="B244" s="8" t="str">
        <f aca="false">IF(Dane_surowe!B244="","",PROPER(TRIM(Dane_surowe!B244)))</f>
        <v/>
      </c>
      <c r="C244" s="8" t="str">
        <f aca="false">IF(Dane_surowe!C244="","",TRIM(Dane_surowe!C244))</f>
        <v/>
      </c>
      <c r="D244" s="9" t="str">
        <f aca="false">IF(Dane_surowe!D244="","",_xlfn.NUMBERVALUE(TRIM(SUBSTITUTE(Dane_surowe!D244,"zł","")),","," "))</f>
        <v/>
      </c>
      <c r="E244" s="10" t="str">
        <f aca="false">IF(A244="","",DATE(YEAR(A244),MONTH(A244),1))</f>
        <v/>
      </c>
    </row>
    <row r="245" customFormat="false" ht="15" hidden="false" customHeight="false" outlineLevel="0" collapsed="false">
      <c r="A245" s="7" t="str">
        <f aca="false">IF(Dane_surowe!A245="","",Dane_surowe!A245)</f>
        <v/>
      </c>
      <c r="B245" s="8" t="str">
        <f aca="false">IF(Dane_surowe!B245="","",PROPER(TRIM(Dane_surowe!B245)))</f>
        <v/>
      </c>
      <c r="C245" s="8" t="str">
        <f aca="false">IF(Dane_surowe!C245="","",TRIM(Dane_surowe!C245))</f>
        <v/>
      </c>
      <c r="D245" s="9" t="str">
        <f aca="false">IF(Dane_surowe!D245="","",_xlfn.NUMBERVALUE(TRIM(SUBSTITUTE(Dane_surowe!D245,"zł","")),","," "))</f>
        <v/>
      </c>
      <c r="E245" s="10" t="str">
        <f aca="false">IF(A245="","",DATE(YEAR(A245),MONTH(A245),1))</f>
        <v/>
      </c>
    </row>
    <row r="246" customFormat="false" ht="15" hidden="false" customHeight="false" outlineLevel="0" collapsed="false">
      <c r="A246" s="7" t="str">
        <f aca="false">IF(Dane_surowe!A246="","",Dane_surowe!A246)</f>
        <v/>
      </c>
      <c r="B246" s="8" t="str">
        <f aca="false">IF(Dane_surowe!B246="","",PROPER(TRIM(Dane_surowe!B246)))</f>
        <v/>
      </c>
      <c r="C246" s="8" t="str">
        <f aca="false">IF(Dane_surowe!C246="","",TRIM(Dane_surowe!C246))</f>
        <v/>
      </c>
      <c r="D246" s="9" t="str">
        <f aca="false">IF(Dane_surowe!D246="","",_xlfn.NUMBERVALUE(TRIM(SUBSTITUTE(Dane_surowe!D246,"zł","")),","," "))</f>
        <v/>
      </c>
      <c r="E246" s="10" t="str">
        <f aca="false">IF(A246="","",DATE(YEAR(A246),MONTH(A246),1))</f>
        <v/>
      </c>
    </row>
    <row r="247" customFormat="false" ht="15" hidden="false" customHeight="false" outlineLevel="0" collapsed="false">
      <c r="A247" s="7" t="str">
        <f aca="false">IF(Dane_surowe!A247="","",Dane_surowe!A247)</f>
        <v/>
      </c>
      <c r="B247" s="8" t="str">
        <f aca="false">IF(Dane_surowe!B247="","",PROPER(TRIM(Dane_surowe!B247)))</f>
        <v/>
      </c>
      <c r="C247" s="8" t="str">
        <f aca="false">IF(Dane_surowe!C247="","",TRIM(Dane_surowe!C247))</f>
        <v/>
      </c>
      <c r="D247" s="9" t="str">
        <f aca="false">IF(Dane_surowe!D247="","",_xlfn.NUMBERVALUE(TRIM(SUBSTITUTE(Dane_surowe!D247,"zł","")),","," "))</f>
        <v/>
      </c>
      <c r="E247" s="10" t="str">
        <f aca="false">IF(A247="","",DATE(YEAR(A247),MONTH(A247),1))</f>
        <v/>
      </c>
    </row>
    <row r="248" customFormat="false" ht="15" hidden="false" customHeight="false" outlineLevel="0" collapsed="false">
      <c r="A248" s="7" t="str">
        <f aca="false">IF(Dane_surowe!A248="","",Dane_surowe!A248)</f>
        <v/>
      </c>
      <c r="B248" s="8" t="str">
        <f aca="false">IF(Dane_surowe!B248="","",PROPER(TRIM(Dane_surowe!B248)))</f>
        <v/>
      </c>
      <c r="C248" s="8" t="str">
        <f aca="false">IF(Dane_surowe!C248="","",TRIM(Dane_surowe!C248))</f>
        <v/>
      </c>
      <c r="D248" s="9" t="str">
        <f aca="false">IF(Dane_surowe!D248="","",_xlfn.NUMBERVALUE(TRIM(SUBSTITUTE(Dane_surowe!D248,"zł","")),","," "))</f>
        <v/>
      </c>
      <c r="E248" s="10" t="str">
        <f aca="false">IF(A248="","",DATE(YEAR(A248),MONTH(A248),1))</f>
        <v/>
      </c>
    </row>
    <row r="249" customFormat="false" ht="15" hidden="false" customHeight="false" outlineLevel="0" collapsed="false">
      <c r="A249" s="7" t="str">
        <f aca="false">IF(Dane_surowe!A249="","",Dane_surowe!A249)</f>
        <v/>
      </c>
      <c r="B249" s="8" t="str">
        <f aca="false">IF(Dane_surowe!B249="","",PROPER(TRIM(Dane_surowe!B249)))</f>
        <v/>
      </c>
      <c r="C249" s="8" t="str">
        <f aca="false">IF(Dane_surowe!C249="","",TRIM(Dane_surowe!C249))</f>
        <v/>
      </c>
      <c r="D249" s="9" t="str">
        <f aca="false">IF(Dane_surowe!D249="","",_xlfn.NUMBERVALUE(TRIM(SUBSTITUTE(Dane_surowe!D249,"zł","")),","," "))</f>
        <v/>
      </c>
      <c r="E249" s="10" t="str">
        <f aca="false">IF(A249="","",DATE(YEAR(A249),MONTH(A249),1))</f>
        <v/>
      </c>
    </row>
    <row r="250" customFormat="false" ht="15" hidden="false" customHeight="false" outlineLevel="0" collapsed="false">
      <c r="A250" s="7" t="str">
        <f aca="false">IF(Dane_surowe!A250="","",Dane_surowe!A250)</f>
        <v/>
      </c>
      <c r="B250" s="8" t="str">
        <f aca="false">IF(Dane_surowe!B250="","",PROPER(TRIM(Dane_surowe!B250)))</f>
        <v/>
      </c>
      <c r="C250" s="8" t="str">
        <f aca="false">IF(Dane_surowe!C250="","",TRIM(Dane_surowe!C250))</f>
        <v/>
      </c>
      <c r="D250" s="9" t="str">
        <f aca="false">IF(Dane_surowe!D250="","",_xlfn.NUMBERVALUE(TRIM(SUBSTITUTE(Dane_surowe!D250,"zł","")),","," "))</f>
        <v/>
      </c>
      <c r="E250" s="10" t="str">
        <f aca="false">IF(A250="","",DATE(YEAR(A250),MONTH(A250),1))</f>
        <v/>
      </c>
    </row>
    <row r="251" customFormat="false" ht="15" hidden="false" customHeight="false" outlineLevel="0" collapsed="false">
      <c r="A251" s="7" t="str">
        <f aca="false">IF(Dane_surowe!A251="","",Dane_surowe!A251)</f>
        <v/>
      </c>
      <c r="B251" s="8" t="str">
        <f aca="false">IF(Dane_surowe!B251="","",PROPER(TRIM(Dane_surowe!B251)))</f>
        <v/>
      </c>
      <c r="C251" s="8" t="str">
        <f aca="false">IF(Dane_surowe!C251="","",TRIM(Dane_surowe!C251))</f>
        <v/>
      </c>
      <c r="D251" s="9" t="str">
        <f aca="false">IF(Dane_surowe!D251="","",_xlfn.NUMBERVALUE(TRIM(SUBSTITUTE(Dane_surowe!D251,"zł","")),","," "))</f>
        <v/>
      </c>
      <c r="E251" s="10" t="str">
        <f aca="false">IF(A251="","",DATE(YEAR(A251),MONTH(A251),1))</f>
        <v/>
      </c>
    </row>
    <row r="252" customFormat="false" ht="15" hidden="false" customHeight="false" outlineLevel="0" collapsed="false">
      <c r="A252" s="7" t="str">
        <f aca="false">IF(Dane_surowe!A252="","",Dane_surowe!A252)</f>
        <v/>
      </c>
      <c r="B252" s="8" t="str">
        <f aca="false">IF(Dane_surowe!B252="","",PROPER(TRIM(Dane_surowe!B252)))</f>
        <v/>
      </c>
      <c r="C252" s="8" t="str">
        <f aca="false">IF(Dane_surowe!C252="","",TRIM(Dane_surowe!C252))</f>
        <v/>
      </c>
      <c r="D252" s="9" t="str">
        <f aca="false">IF(Dane_surowe!D252="","",_xlfn.NUMBERVALUE(TRIM(SUBSTITUTE(Dane_surowe!D252,"zł","")),","," "))</f>
        <v/>
      </c>
      <c r="E252" s="10" t="str">
        <f aca="false">IF(A252="","",DATE(YEAR(A252),MONTH(A252),1))</f>
        <v/>
      </c>
    </row>
    <row r="253" customFormat="false" ht="15" hidden="false" customHeight="false" outlineLevel="0" collapsed="false">
      <c r="A253" s="7" t="str">
        <f aca="false">IF(Dane_surowe!A253="","",Dane_surowe!A253)</f>
        <v/>
      </c>
      <c r="B253" s="8" t="str">
        <f aca="false">IF(Dane_surowe!B253="","",PROPER(TRIM(Dane_surowe!B253)))</f>
        <v/>
      </c>
      <c r="C253" s="8" t="str">
        <f aca="false">IF(Dane_surowe!C253="","",TRIM(Dane_surowe!C253))</f>
        <v/>
      </c>
      <c r="D253" s="9" t="str">
        <f aca="false">IF(Dane_surowe!D253="","",_xlfn.NUMBERVALUE(TRIM(SUBSTITUTE(Dane_surowe!D253,"zł","")),","," "))</f>
        <v/>
      </c>
      <c r="E253" s="10" t="str">
        <f aca="false">IF(A253="","",DATE(YEAR(A253),MONTH(A253),1))</f>
        <v/>
      </c>
    </row>
    <row r="254" customFormat="false" ht="15" hidden="false" customHeight="false" outlineLevel="0" collapsed="false">
      <c r="A254" s="7" t="str">
        <f aca="false">IF(Dane_surowe!A254="","",Dane_surowe!A254)</f>
        <v/>
      </c>
      <c r="B254" s="8" t="str">
        <f aca="false">IF(Dane_surowe!B254="","",PROPER(TRIM(Dane_surowe!B254)))</f>
        <v/>
      </c>
      <c r="C254" s="8" t="str">
        <f aca="false">IF(Dane_surowe!C254="","",TRIM(Dane_surowe!C254))</f>
        <v/>
      </c>
      <c r="D254" s="9" t="str">
        <f aca="false">IF(Dane_surowe!D254="","",_xlfn.NUMBERVALUE(TRIM(SUBSTITUTE(Dane_surowe!D254,"zł","")),","," "))</f>
        <v/>
      </c>
      <c r="E254" s="10" t="str">
        <f aca="false">IF(A254="","",DATE(YEAR(A254),MONTH(A254),1))</f>
        <v/>
      </c>
    </row>
    <row r="255" customFormat="false" ht="15" hidden="false" customHeight="false" outlineLevel="0" collapsed="false">
      <c r="A255" s="7" t="str">
        <f aca="false">IF(Dane_surowe!A255="","",Dane_surowe!A255)</f>
        <v/>
      </c>
      <c r="B255" s="8" t="str">
        <f aca="false">IF(Dane_surowe!B255="","",PROPER(TRIM(Dane_surowe!B255)))</f>
        <v/>
      </c>
      <c r="C255" s="8" t="str">
        <f aca="false">IF(Dane_surowe!C255="","",TRIM(Dane_surowe!C255))</f>
        <v/>
      </c>
      <c r="D255" s="9" t="str">
        <f aca="false">IF(Dane_surowe!D255="","",_xlfn.NUMBERVALUE(TRIM(SUBSTITUTE(Dane_surowe!D255,"zł","")),","," "))</f>
        <v/>
      </c>
      <c r="E255" s="10" t="str">
        <f aca="false">IF(A255="","",DATE(YEAR(A255),MONTH(A255),1))</f>
        <v/>
      </c>
    </row>
    <row r="256" customFormat="false" ht="15" hidden="false" customHeight="false" outlineLevel="0" collapsed="false">
      <c r="A256" s="7" t="str">
        <f aca="false">IF(Dane_surowe!A256="","",Dane_surowe!A256)</f>
        <v/>
      </c>
      <c r="B256" s="8" t="str">
        <f aca="false">IF(Dane_surowe!B256="","",PROPER(TRIM(Dane_surowe!B256)))</f>
        <v/>
      </c>
      <c r="C256" s="8" t="str">
        <f aca="false">IF(Dane_surowe!C256="","",TRIM(Dane_surowe!C256))</f>
        <v/>
      </c>
      <c r="D256" s="9" t="str">
        <f aca="false">IF(Dane_surowe!D256="","",_xlfn.NUMBERVALUE(TRIM(SUBSTITUTE(Dane_surowe!D256,"zł","")),","," "))</f>
        <v/>
      </c>
      <c r="E256" s="10" t="str">
        <f aca="false">IF(A256="","",DATE(YEAR(A256),MONTH(A256),1))</f>
        <v/>
      </c>
    </row>
    <row r="257" customFormat="false" ht="15" hidden="false" customHeight="false" outlineLevel="0" collapsed="false">
      <c r="A257" s="7" t="str">
        <f aca="false">IF(Dane_surowe!A257="","",Dane_surowe!A257)</f>
        <v/>
      </c>
      <c r="B257" s="8" t="str">
        <f aca="false">IF(Dane_surowe!B257="","",PROPER(TRIM(Dane_surowe!B257)))</f>
        <v/>
      </c>
      <c r="C257" s="8" t="str">
        <f aca="false">IF(Dane_surowe!C257="","",TRIM(Dane_surowe!C257))</f>
        <v/>
      </c>
      <c r="D257" s="9" t="str">
        <f aca="false">IF(Dane_surowe!D257="","",_xlfn.NUMBERVALUE(TRIM(SUBSTITUTE(Dane_surowe!D257,"zł","")),","," "))</f>
        <v/>
      </c>
      <c r="E257" s="10" t="str">
        <f aca="false">IF(A257="","",DATE(YEAR(A257),MONTH(A257),1))</f>
        <v/>
      </c>
    </row>
    <row r="258" customFormat="false" ht="15" hidden="false" customHeight="false" outlineLevel="0" collapsed="false">
      <c r="A258" s="7" t="str">
        <f aca="false">IF(Dane_surowe!A258="","",Dane_surowe!A258)</f>
        <v/>
      </c>
      <c r="B258" s="8" t="str">
        <f aca="false">IF(Dane_surowe!B258="","",PROPER(TRIM(Dane_surowe!B258)))</f>
        <v/>
      </c>
      <c r="C258" s="8" t="str">
        <f aca="false">IF(Dane_surowe!C258="","",TRIM(Dane_surowe!C258))</f>
        <v/>
      </c>
      <c r="D258" s="9" t="str">
        <f aca="false">IF(Dane_surowe!D258="","",_xlfn.NUMBERVALUE(TRIM(SUBSTITUTE(Dane_surowe!D258,"zł","")),","," "))</f>
        <v/>
      </c>
      <c r="E258" s="10" t="str">
        <f aca="false">IF(A258="","",DATE(YEAR(A258),MONTH(A258),1))</f>
        <v/>
      </c>
    </row>
    <row r="259" customFormat="false" ht="15" hidden="false" customHeight="false" outlineLevel="0" collapsed="false">
      <c r="A259" s="7" t="str">
        <f aca="false">IF(Dane_surowe!A259="","",Dane_surowe!A259)</f>
        <v/>
      </c>
      <c r="B259" s="8" t="str">
        <f aca="false">IF(Dane_surowe!B259="","",PROPER(TRIM(Dane_surowe!B259)))</f>
        <v/>
      </c>
      <c r="C259" s="8" t="str">
        <f aca="false">IF(Dane_surowe!C259="","",TRIM(Dane_surowe!C259))</f>
        <v/>
      </c>
      <c r="D259" s="9" t="str">
        <f aca="false">IF(Dane_surowe!D259="","",_xlfn.NUMBERVALUE(TRIM(SUBSTITUTE(Dane_surowe!D259,"zł","")),","," "))</f>
        <v/>
      </c>
      <c r="E259" s="10" t="str">
        <f aca="false">IF(A259="","",DATE(YEAR(A259),MONTH(A259),1))</f>
        <v/>
      </c>
    </row>
    <row r="260" customFormat="false" ht="15" hidden="false" customHeight="false" outlineLevel="0" collapsed="false">
      <c r="A260" s="7" t="str">
        <f aca="false">IF(Dane_surowe!A260="","",Dane_surowe!A260)</f>
        <v/>
      </c>
      <c r="B260" s="8" t="str">
        <f aca="false">IF(Dane_surowe!B260="","",PROPER(TRIM(Dane_surowe!B260)))</f>
        <v/>
      </c>
      <c r="C260" s="8" t="str">
        <f aca="false">IF(Dane_surowe!C260="","",TRIM(Dane_surowe!C260))</f>
        <v/>
      </c>
      <c r="D260" s="9" t="str">
        <f aca="false">IF(Dane_surowe!D260="","",_xlfn.NUMBERVALUE(TRIM(SUBSTITUTE(Dane_surowe!D260,"zł","")),","," "))</f>
        <v/>
      </c>
      <c r="E260" s="10" t="str">
        <f aca="false">IF(A260="","",DATE(YEAR(A260),MONTH(A260),1))</f>
        <v/>
      </c>
    </row>
    <row r="261" customFormat="false" ht="15" hidden="false" customHeight="false" outlineLevel="0" collapsed="false">
      <c r="A261" s="7" t="str">
        <f aca="false">IF(Dane_surowe!A261="","",Dane_surowe!A261)</f>
        <v/>
      </c>
      <c r="B261" s="8" t="str">
        <f aca="false">IF(Dane_surowe!B261="","",PROPER(TRIM(Dane_surowe!B261)))</f>
        <v/>
      </c>
      <c r="C261" s="8" t="str">
        <f aca="false">IF(Dane_surowe!C261="","",TRIM(Dane_surowe!C261))</f>
        <v/>
      </c>
      <c r="D261" s="9" t="str">
        <f aca="false">IF(Dane_surowe!D261="","",_xlfn.NUMBERVALUE(TRIM(SUBSTITUTE(Dane_surowe!D261,"zł","")),","," "))</f>
        <v/>
      </c>
      <c r="E261" s="10" t="str">
        <f aca="false">IF(A261="","",DATE(YEAR(A261),MONTH(A261),1))</f>
        <v/>
      </c>
    </row>
    <row r="262" customFormat="false" ht="15" hidden="false" customHeight="false" outlineLevel="0" collapsed="false">
      <c r="A262" s="7" t="str">
        <f aca="false">IF(Dane_surowe!A262="","",Dane_surowe!A262)</f>
        <v/>
      </c>
      <c r="B262" s="8" t="str">
        <f aca="false">IF(Dane_surowe!B262="","",PROPER(TRIM(Dane_surowe!B262)))</f>
        <v/>
      </c>
      <c r="C262" s="8" t="str">
        <f aca="false">IF(Dane_surowe!C262="","",TRIM(Dane_surowe!C262))</f>
        <v/>
      </c>
      <c r="D262" s="9" t="str">
        <f aca="false">IF(Dane_surowe!D262="","",_xlfn.NUMBERVALUE(TRIM(SUBSTITUTE(Dane_surowe!D262,"zł","")),","," "))</f>
        <v/>
      </c>
      <c r="E262" s="10" t="str">
        <f aca="false">IF(A262="","",DATE(YEAR(A262),MONTH(A262),1))</f>
        <v/>
      </c>
    </row>
    <row r="263" customFormat="false" ht="15" hidden="false" customHeight="false" outlineLevel="0" collapsed="false">
      <c r="A263" s="7" t="str">
        <f aca="false">IF(Dane_surowe!A263="","",Dane_surowe!A263)</f>
        <v/>
      </c>
      <c r="B263" s="8" t="str">
        <f aca="false">IF(Dane_surowe!B263="","",PROPER(TRIM(Dane_surowe!B263)))</f>
        <v/>
      </c>
      <c r="C263" s="8" t="str">
        <f aca="false">IF(Dane_surowe!C263="","",TRIM(Dane_surowe!C263))</f>
        <v/>
      </c>
      <c r="D263" s="9" t="str">
        <f aca="false">IF(Dane_surowe!D263="","",_xlfn.NUMBERVALUE(TRIM(SUBSTITUTE(Dane_surowe!D263,"zł","")),","," "))</f>
        <v/>
      </c>
      <c r="E263" s="10" t="str">
        <f aca="false">IF(A263="","",DATE(YEAR(A263),MONTH(A263),1))</f>
        <v/>
      </c>
    </row>
    <row r="264" customFormat="false" ht="15" hidden="false" customHeight="false" outlineLevel="0" collapsed="false">
      <c r="A264" s="7" t="str">
        <f aca="false">IF(Dane_surowe!A264="","",Dane_surowe!A264)</f>
        <v/>
      </c>
      <c r="B264" s="8" t="str">
        <f aca="false">IF(Dane_surowe!B264="","",PROPER(TRIM(Dane_surowe!B264)))</f>
        <v/>
      </c>
      <c r="C264" s="8" t="str">
        <f aca="false">IF(Dane_surowe!C264="","",TRIM(Dane_surowe!C264))</f>
        <v/>
      </c>
      <c r="D264" s="9" t="str">
        <f aca="false">IF(Dane_surowe!D264="","",_xlfn.NUMBERVALUE(TRIM(SUBSTITUTE(Dane_surowe!D264,"zł","")),","," "))</f>
        <v/>
      </c>
      <c r="E264" s="10" t="str">
        <f aca="false">IF(A264="","",DATE(YEAR(A264),MONTH(A264),1))</f>
        <v/>
      </c>
    </row>
    <row r="265" customFormat="false" ht="15" hidden="false" customHeight="false" outlineLevel="0" collapsed="false">
      <c r="A265" s="7" t="str">
        <f aca="false">IF(Dane_surowe!A265="","",Dane_surowe!A265)</f>
        <v/>
      </c>
      <c r="B265" s="8" t="str">
        <f aca="false">IF(Dane_surowe!B265="","",PROPER(TRIM(Dane_surowe!B265)))</f>
        <v/>
      </c>
      <c r="C265" s="8" t="str">
        <f aca="false">IF(Dane_surowe!C265="","",TRIM(Dane_surowe!C265))</f>
        <v/>
      </c>
      <c r="D265" s="9" t="str">
        <f aca="false">IF(Dane_surowe!D265="","",_xlfn.NUMBERVALUE(TRIM(SUBSTITUTE(Dane_surowe!D265,"zł","")),","," "))</f>
        <v/>
      </c>
      <c r="E265" s="10" t="str">
        <f aca="false">IF(A265="","",DATE(YEAR(A265),MONTH(A265),1))</f>
        <v/>
      </c>
    </row>
    <row r="266" customFormat="false" ht="15" hidden="false" customHeight="false" outlineLevel="0" collapsed="false">
      <c r="A266" s="7" t="str">
        <f aca="false">IF(Dane_surowe!A266="","",Dane_surowe!A266)</f>
        <v/>
      </c>
      <c r="B266" s="8" t="str">
        <f aca="false">IF(Dane_surowe!B266="","",PROPER(TRIM(Dane_surowe!B266)))</f>
        <v/>
      </c>
      <c r="C266" s="8" t="str">
        <f aca="false">IF(Dane_surowe!C266="","",TRIM(Dane_surowe!C266))</f>
        <v/>
      </c>
      <c r="D266" s="9" t="str">
        <f aca="false">IF(Dane_surowe!D266="","",_xlfn.NUMBERVALUE(TRIM(SUBSTITUTE(Dane_surowe!D266,"zł","")),","," "))</f>
        <v/>
      </c>
      <c r="E266" s="10" t="str">
        <f aca="false">IF(A266="","",DATE(YEAR(A266),MONTH(A266),1))</f>
        <v/>
      </c>
    </row>
    <row r="267" customFormat="false" ht="15" hidden="false" customHeight="false" outlineLevel="0" collapsed="false">
      <c r="A267" s="7" t="str">
        <f aca="false">IF(Dane_surowe!A267="","",Dane_surowe!A267)</f>
        <v/>
      </c>
      <c r="B267" s="8" t="str">
        <f aca="false">IF(Dane_surowe!B267="","",PROPER(TRIM(Dane_surowe!B267)))</f>
        <v/>
      </c>
      <c r="C267" s="8" t="str">
        <f aca="false">IF(Dane_surowe!C267="","",TRIM(Dane_surowe!C267))</f>
        <v/>
      </c>
      <c r="D267" s="9" t="str">
        <f aca="false">IF(Dane_surowe!D267="","",_xlfn.NUMBERVALUE(TRIM(SUBSTITUTE(Dane_surowe!D267,"zł","")),","," "))</f>
        <v/>
      </c>
      <c r="E267" s="10" t="str">
        <f aca="false">IF(A267="","",DATE(YEAR(A267),MONTH(A267),1))</f>
        <v/>
      </c>
    </row>
    <row r="268" customFormat="false" ht="15" hidden="false" customHeight="false" outlineLevel="0" collapsed="false">
      <c r="A268" s="7" t="str">
        <f aca="false">IF(Dane_surowe!A268="","",Dane_surowe!A268)</f>
        <v/>
      </c>
      <c r="B268" s="8" t="str">
        <f aca="false">IF(Dane_surowe!B268="","",PROPER(TRIM(Dane_surowe!B268)))</f>
        <v/>
      </c>
      <c r="C268" s="8" t="str">
        <f aca="false">IF(Dane_surowe!C268="","",TRIM(Dane_surowe!C268))</f>
        <v/>
      </c>
      <c r="D268" s="9" t="str">
        <f aca="false">IF(Dane_surowe!D268="","",_xlfn.NUMBERVALUE(TRIM(SUBSTITUTE(Dane_surowe!D268,"zł","")),","," "))</f>
        <v/>
      </c>
      <c r="E268" s="10" t="str">
        <f aca="false">IF(A268="","",DATE(YEAR(A268),MONTH(A268),1))</f>
        <v/>
      </c>
    </row>
    <row r="269" customFormat="false" ht="15" hidden="false" customHeight="false" outlineLevel="0" collapsed="false">
      <c r="A269" s="7" t="str">
        <f aca="false">IF(Dane_surowe!A269="","",Dane_surowe!A269)</f>
        <v/>
      </c>
      <c r="B269" s="8" t="str">
        <f aca="false">IF(Dane_surowe!B269="","",PROPER(TRIM(Dane_surowe!B269)))</f>
        <v/>
      </c>
      <c r="C269" s="8" t="str">
        <f aca="false">IF(Dane_surowe!C269="","",TRIM(Dane_surowe!C269))</f>
        <v/>
      </c>
      <c r="D269" s="9" t="str">
        <f aca="false">IF(Dane_surowe!D269="","",_xlfn.NUMBERVALUE(TRIM(SUBSTITUTE(Dane_surowe!D269,"zł","")),","," "))</f>
        <v/>
      </c>
      <c r="E269" s="10" t="str">
        <f aca="false">IF(A269="","",DATE(YEAR(A269),MONTH(A269),1))</f>
        <v/>
      </c>
    </row>
    <row r="270" customFormat="false" ht="15" hidden="false" customHeight="false" outlineLevel="0" collapsed="false">
      <c r="A270" s="7" t="str">
        <f aca="false">IF(Dane_surowe!A270="","",Dane_surowe!A270)</f>
        <v/>
      </c>
      <c r="B270" s="8" t="str">
        <f aca="false">IF(Dane_surowe!B270="","",PROPER(TRIM(Dane_surowe!B270)))</f>
        <v/>
      </c>
      <c r="C270" s="8" t="str">
        <f aca="false">IF(Dane_surowe!C270="","",TRIM(Dane_surowe!C270))</f>
        <v/>
      </c>
      <c r="D270" s="9" t="str">
        <f aca="false">IF(Dane_surowe!D270="","",_xlfn.NUMBERVALUE(TRIM(SUBSTITUTE(Dane_surowe!D270,"zł","")),","," "))</f>
        <v/>
      </c>
      <c r="E270" s="10" t="str">
        <f aca="false">IF(A270="","",DATE(YEAR(A270),MONTH(A270),1))</f>
        <v/>
      </c>
    </row>
    <row r="271" customFormat="false" ht="15" hidden="false" customHeight="false" outlineLevel="0" collapsed="false">
      <c r="A271" s="7" t="str">
        <f aca="false">IF(Dane_surowe!A271="","",Dane_surowe!A271)</f>
        <v/>
      </c>
      <c r="B271" s="8" t="str">
        <f aca="false">IF(Dane_surowe!B271="","",PROPER(TRIM(Dane_surowe!B271)))</f>
        <v/>
      </c>
      <c r="C271" s="8" t="str">
        <f aca="false">IF(Dane_surowe!C271="","",TRIM(Dane_surowe!C271))</f>
        <v/>
      </c>
      <c r="D271" s="9" t="str">
        <f aca="false">IF(Dane_surowe!D271="","",_xlfn.NUMBERVALUE(TRIM(SUBSTITUTE(Dane_surowe!D271,"zł","")),","," "))</f>
        <v/>
      </c>
      <c r="E271" s="10" t="str">
        <f aca="false">IF(A271="","",DATE(YEAR(A271),MONTH(A271),1))</f>
        <v/>
      </c>
    </row>
    <row r="272" customFormat="false" ht="15" hidden="false" customHeight="false" outlineLevel="0" collapsed="false">
      <c r="A272" s="7" t="str">
        <f aca="false">IF(Dane_surowe!A272="","",Dane_surowe!A272)</f>
        <v/>
      </c>
      <c r="B272" s="8" t="str">
        <f aca="false">IF(Dane_surowe!B272="","",PROPER(TRIM(Dane_surowe!B272)))</f>
        <v/>
      </c>
      <c r="C272" s="8" t="str">
        <f aca="false">IF(Dane_surowe!C272="","",TRIM(Dane_surowe!C272))</f>
        <v/>
      </c>
      <c r="D272" s="9" t="str">
        <f aca="false">IF(Dane_surowe!D272="","",_xlfn.NUMBERVALUE(TRIM(SUBSTITUTE(Dane_surowe!D272,"zł","")),","," "))</f>
        <v/>
      </c>
      <c r="E272" s="10" t="str">
        <f aca="false">IF(A272="","",DATE(YEAR(A272),MONTH(A272),1))</f>
        <v/>
      </c>
    </row>
    <row r="273" customFormat="false" ht="15" hidden="false" customHeight="false" outlineLevel="0" collapsed="false">
      <c r="A273" s="7" t="str">
        <f aca="false">IF(Dane_surowe!A273="","",Dane_surowe!A273)</f>
        <v/>
      </c>
      <c r="B273" s="8" t="str">
        <f aca="false">IF(Dane_surowe!B273="","",PROPER(TRIM(Dane_surowe!B273)))</f>
        <v/>
      </c>
      <c r="C273" s="8" t="str">
        <f aca="false">IF(Dane_surowe!C273="","",TRIM(Dane_surowe!C273))</f>
        <v/>
      </c>
      <c r="D273" s="9" t="str">
        <f aca="false">IF(Dane_surowe!D273="","",_xlfn.NUMBERVALUE(TRIM(SUBSTITUTE(Dane_surowe!D273,"zł","")),","," "))</f>
        <v/>
      </c>
      <c r="E273" s="10" t="str">
        <f aca="false">IF(A273="","",DATE(YEAR(A273),MONTH(A273),1))</f>
        <v/>
      </c>
    </row>
    <row r="274" customFormat="false" ht="15" hidden="false" customHeight="false" outlineLevel="0" collapsed="false">
      <c r="A274" s="7" t="str">
        <f aca="false">IF(Dane_surowe!A274="","",Dane_surowe!A274)</f>
        <v/>
      </c>
      <c r="B274" s="8" t="str">
        <f aca="false">IF(Dane_surowe!B274="","",PROPER(TRIM(Dane_surowe!B274)))</f>
        <v/>
      </c>
      <c r="C274" s="8" t="str">
        <f aca="false">IF(Dane_surowe!C274="","",TRIM(Dane_surowe!C274))</f>
        <v/>
      </c>
      <c r="D274" s="9" t="str">
        <f aca="false">IF(Dane_surowe!D274="","",_xlfn.NUMBERVALUE(TRIM(SUBSTITUTE(Dane_surowe!D274,"zł","")),","," "))</f>
        <v/>
      </c>
      <c r="E274" s="10" t="str">
        <f aca="false">IF(A274="","",DATE(YEAR(A274),MONTH(A274),1))</f>
        <v/>
      </c>
    </row>
    <row r="275" customFormat="false" ht="15" hidden="false" customHeight="false" outlineLevel="0" collapsed="false">
      <c r="A275" s="7" t="str">
        <f aca="false">IF(Dane_surowe!A275="","",Dane_surowe!A275)</f>
        <v/>
      </c>
      <c r="B275" s="8" t="str">
        <f aca="false">IF(Dane_surowe!B275="","",PROPER(TRIM(Dane_surowe!B275)))</f>
        <v/>
      </c>
      <c r="C275" s="8" t="str">
        <f aca="false">IF(Dane_surowe!C275="","",TRIM(Dane_surowe!C275))</f>
        <v/>
      </c>
      <c r="D275" s="9" t="str">
        <f aca="false">IF(Dane_surowe!D275="","",_xlfn.NUMBERVALUE(TRIM(SUBSTITUTE(Dane_surowe!D275,"zł","")),","," "))</f>
        <v/>
      </c>
      <c r="E275" s="10" t="str">
        <f aca="false">IF(A275="","",DATE(YEAR(A275),MONTH(A275),1))</f>
        <v/>
      </c>
    </row>
    <row r="276" customFormat="false" ht="15" hidden="false" customHeight="false" outlineLevel="0" collapsed="false">
      <c r="A276" s="7" t="str">
        <f aca="false">IF(Dane_surowe!A276="","",Dane_surowe!A276)</f>
        <v/>
      </c>
      <c r="B276" s="8" t="str">
        <f aca="false">IF(Dane_surowe!B276="","",PROPER(TRIM(Dane_surowe!B276)))</f>
        <v/>
      </c>
      <c r="C276" s="8" t="str">
        <f aca="false">IF(Dane_surowe!C276="","",TRIM(Dane_surowe!C276))</f>
        <v/>
      </c>
      <c r="D276" s="9" t="str">
        <f aca="false">IF(Dane_surowe!D276="","",_xlfn.NUMBERVALUE(TRIM(SUBSTITUTE(Dane_surowe!D276,"zł","")),","," "))</f>
        <v/>
      </c>
      <c r="E276" s="10" t="str">
        <f aca="false">IF(A276="","",DATE(YEAR(A276),MONTH(A276),1))</f>
        <v/>
      </c>
    </row>
    <row r="277" customFormat="false" ht="15" hidden="false" customHeight="false" outlineLevel="0" collapsed="false">
      <c r="A277" s="7" t="str">
        <f aca="false">IF(Dane_surowe!A277="","",Dane_surowe!A277)</f>
        <v/>
      </c>
      <c r="B277" s="8" t="str">
        <f aca="false">IF(Dane_surowe!B277="","",PROPER(TRIM(Dane_surowe!B277)))</f>
        <v/>
      </c>
      <c r="C277" s="8" t="str">
        <f aca="false">IF(Dane_surowe!C277="","",TRIM(Dane_surowe!C277))</f>
        <v/>
      </c>
      <c r="D277" s="9" t="str">
        <f aca="false">IF(Dane_surowe!D277="","",_xlfn.NUMBERVALUE(TRIM(SUBSTITUTE(Dane_surowe!D277,"zł","")),","," "))</f>
        <v/>
      </c>
      <c r="E277" s="10" t="str">
        <f aca="false">IF(A277="","",DATE(YEAR(A277),MONTH(A277),1))</f>
        <v/>
      </c>
    </row>
    <row r="278" customFormat="false" ht="15" hidden="false" customHeight="false" outlineLevel="0" collapsed="false">
      <c r="A278" s="7" t="str">
        <f aca="false">IF(Dane_surowe!A278="","",Dane_surowe!A278)</f>
        <v/>
      </c>
      <c r="B278" s="8" t="str">
        <f aca="false">IF(Dane_surowe!B278="","",PROPER(TRIM(Dane_surowe!B278)))</f>
        <v/>
      </c>
      <c r="C278" s="8" t="str">
        <f aca="false">IF(Dane_surowe!C278="","",TRIM(Dane_surowe!C278))</f>
        <v/>
      </c>
      <c r="D278" s="9" t="str">
        <f aca="false">IF(Dane_surowe!D278="","",_xlfn.NUMBERVALUE(TRIM(SUBSTITUTE(Dane_surowe!D278,"zł","")),","," "))</f>
        <v/>
      </c>
      <c r="E278" s="10" t="str">
        <f aca="false">IF(A278="","",DATE(YEAR(A278),MONTH(A278),1))</f>
        <v/>
      </c>
    </row>
    <row r="279" customFormat="false" ht="15" hidden="false" customHeight="false" outlineLevel="0" collapsed="false">
      <c r="A279" s="7" t="str">
        <f aca="false">IF(Dane_surowe!A279="","",Dane_surowe!A279)</f>
        <v/>
      </c>
      <c r="B279" s="8" t="str">
        <f aca="false">IF(Dane_surowe!B279="","",PROPER(TRIM(Dane_surowe!B279)))</f>
        <v/>
      </c>
      <c r="C279" s="8" t="str">
        <f aca="false">IF(Dane_surowe!C279="","",TRIM(Dane_surowe!C279))</f>
        <v/>
      </c>
      <c r="D279" s="9" t="str">
        <f aca="false">IF(Dane_surowe!D279="","",_xlfn.NUMBERVALUE(TRIM(SUBSTITUTE(Dane_surowe!D279,"zł","")),","," "))</f>
        <v/>
      </c>
      <c r="E279" s="10" t="str">
        <f aca="false">IF(A279="","",DATE(YEAR(A279),MONTH(A279),1))</f>
        <v/>
      </c>
    </row>
    <row r="280" customFormat="false" ht="15" hidden="false" customHeight="false" outlineLevel="0" collapsed="false">
      <c r="A280" s="7" t="str">
        <f aca="false">IF(Dane_surowe!A280="","",Dane_surowe!A280)</f>
        <v/>
      </c>
      <c r="B280" s="8" t="str">
        <f aca="false">IF(Dane_surowe!B280="","",PROPER(TRIM(Dane_surowe!B280)))</f>
        <v/>
      </c>
      <c r="C280" s="8" t="str">
        <f aca="false">IF(Dane_surowe!C280="","",TRIM(Dane_surowe!C280))</f>
        <v/>
      </c>
      <c r="D280" s="9" t="str">
        <f aca="false">IF(Dane_surowe!D280="","",_xlfn.NUMBERVALUE(TRIM(SUBSTITUTE(Dane_surowe!D280,"zł","")),","," "))</f>
        <v/>
      </c>
      <c r="E280" s="10" t="str">
        <f aca="false">IF(A280="","",DATE(YEAR(A280),MONTH(A280),1))</f>
        <v/>
      </c>
    </row>
    <row r="281" customFormat="false" ht="15" hidden="false" customHeight="false" outlineLevel="0" collapsed="false">
      <c r="A281" s="7" t="str">
        <f aca="false">IF(Dane_surowe!A281="","",Dane_surowe!A281)</f>
        <v/>
      </c>
      <c r="B281" s="8" t="str">
        <f aca="false">IF(Dane_surowe!B281="","",PROPER(TRIM(Dane_surowe!B281)))</f>
        <v/>
      </c>
      <c r="C281" s="8" t="str">
        <f aca="false">IF(Dane_surowe!C281="","",TRIM(Dane_surowe!C281))</f>
        <v/>
      </c>
      <c r="D281" s="9" t="str">
        <f aca="false">IF(Dane_surowe!D281="","",_xlfn.NUMBERVALUE(TRIM(SUBSTITUTE(Dane_surowe!D281,"zł","")),","," "))</f>
        <v/>
      </c>
      <c r="E281" s="10" t="str">
        <f aca="false">IF(A281="","",DATE(YEAR(A281),MONTH(A281),1))</f>
        <v/>
      </c>
    </row>
    <row r="282" customFormat="false" ht="15" hidden="false" customHeight="false" outlineLevel="0" collapsed="false">
      <c r="A282" s="7" t="str">
        <f aca="false">IF(Dane_surowe!A282="","",Dane_surowe!A282)</f>
        <v/>
      </c>
      <c r="B282" s="8" t="str">
        <f aca="false">IF(Dane_surowe!B282="","",PROPER(TRIM(Dane_surowe!B282)))</f>
        <v/>
      </c>
      <c r="C282" s="8" t="str">
        <f aca="false">IF(Dane_surowe!C282="","",TRIM(Dane_surowe!C282))</f>
        <v/>
      </c>
      <c r="D282" s="9" t="str">
        <f aca="false">IF(Dane_surowe!D282="","",_xlfn.NUMBERVALUE(TRIM(SUBSTITUTE(Dane_surowe!D282,"zł","")),","," "))</f>
        <v/>
      </c>
      <c r="E282" s="10" t="str">
        <f aca="false">IF(A282="","",DATE(YEAR(A282),MONTH(A282),1))</f>
        <v/>
      </c>
    </row>
    <row r="283" customFormat="false" ht="15" hidden="false" customHeight="false" outlineLevel="0" collapsed="false">
      <c r="A283" s="7" t="str">
        <f aca="false">IF(Dane_surowe!A283="","",Dane_surowe!A283)</f>
        <v/>
      </c>
      <c r="B283" s="8" t="str">
        <f aca="false">IF(Dane_surowe!B283="","",PROPER(TRIM(Dane_surowe!B283)))</f>
        <v/>
      </c>
      <c r="C283" s="8" t="str">
        <f aca="false">IF(Dane_surowe!C283="","",TRIM(Dane_surowe!C283))</f>
        <v/>
      </c>
      <c r="D283" s="9" t="str">
        <f aca="false">IF(Dane_surowe!D283="","",_xlfn.NUMBERVALUE(TRIM(SUBSTITUTE(Dane_surowe!D283,"zł","")),","," "))</f>
        <v/>
      </c>
      <c r="E283" s="10" t="str">
        <f aca="false">IF(A283="","",DATE(YEAR(A283),MONTH(A283),1))</f>
        <v/>
      </c>
    </row>
    <row r="284" customFormat="false" ht="15" hidden="false" customHeight="false" outlineLevel="0" collapsed="false">
      <c r="A284" s="7" t="str">
        <f aca="false">IF(Dane_surowe!A284="","",Dane_surowe!A284)</f>
        <v/>
      </c>
      <c r="B284" s="8" t="str">
        <f aca="false">IF(Dane_surowe!B284="","",PROPER(TRIM(Dane_surowe!B284)))</f>
        <v/>
      </c>
      <c r="C284" s="8" t="str">
        <f aca="false">IF(Dane_surowe!C284="","",TRIM(Dane_surowe!C284))</f>
        <v/>
      </c>
      <c r="D284" s="9" t="str">
        <f aca="false">IF(Dane_surowe!D284="","",_xlfn.NUMBERVALUE(TRIM(SUBSTITUTE(Dane_surowe!D284,"zł","")),","," "))</f>
        <v/>
      </c>
      <c r="E284" s="10" t="str">
        <f aca="false">IF(A284="","",DATE(YEAR(A284),MONTH(A284),1))</f>
        <v/>
      </c>
    </row>
    <row r="285" customFormat="false" ht="15" hidden="false" customHeight="false" outlineLevel="0" collapsed="false">
      <c r="A285" s="7" t="str">
        <f aca="false">IF(Dane_surowe!A285="","",Dane_surowe!A285)</f>
        <v/>
      </c>
      <c r="B285" s="8" t="str">
        <f aca="false">IF(Dane_surowe!B285="","",PROPER(TRIM(Dane_surowe!B285)))</f>
        <v/>
      </c>
      <c r="C285" s="8" t="str">
        <f aca="false">IF(Dane_surowe!C285="","",TRIM(Dane_surowe!C285))</f>
        <v/>
      </c>
      <c r="D285" s="9" t="str">
        <f aca="false">IF(Dane_surowe!D285="","",_xlfn.NUMBERVALUE(TRIM(SUBSTITUTE(Dane_surowe!D285,"zł","")),","," "))</f>
        <v/>
      </c>
      <c r="E285" s="10" t="str">
        <f aca="false">IF(A285="","",DATE(YEAR(A285),MONTH(A285),1))</f>
        <v/>
      </c>
    </row>
    <row r="286" customFormat="false" ht="15" hidden="false" customHeight="false" outlineLevel="0" collapsed="false">
      <c r="A286" s="7" t="str">
        <f aca="false">IF(Dane_surowe!A286="","",Dane_surowe!A286)</f>
        <v/>
      </c>
      <c r="B286" s="8" t="str">
        <f aca="false">IF(Dane_surowe!B286="","",PROPER(TRIM(Dane_surowe!B286)))</f>
        <v/>
      </c>
      <c r="C286" s="8" t="str">
        <f aca="false">IF(Dane_surowe!C286="","",TRIM(Dane_surowe!C286))</f>
        <v/>
      </c>
      <c r="D286" s="9" t="str">
        <f aca="false">IF(Dane_surowe!D286="","",_xlfn.NUMBERVALUE(TRIM(SUBSTITUTE(Dane_surowe!D286,"zł","")),","," "))</f>
        <v/>
      </c>
      <c r="E286" s="10" t="str">
        <f aca="false">IF(A286="","",DATE(YEAR(A286),MONTH(A286),1))</f>
        <v/>
      </c>
    </row>
    <row r="287" customFormat="false" ht="15" hidden="false" customHeight="false" outlineLevel="0" collapsed="false">
      <c r="A287" s="7" t="str">
        <f aca="false">IF(Dane_surowe!A287="","",Dane_surowe!A287)</f>
        <v/>
      </c>
      <c r="B287" s="8" t="str">
        <f aca="false">IF(Dane_surowe!B287="","",PROPER(TRIM(Dane_surowe!B287)))</f>
        <v/>
      </c>
      <c r="C287" s="8" t="str">
        <f aca="false">IF(Dane_surowe!C287="","",TRIM(Dane_surowe!C287))</f>
        <v/>
      </c>
      <c r="D287" s="9" t="str">
        <f aca="false">IF(Dane_surowe!D287="","",_xlfn.NUMBERVALUE(TRIM(SUBSTITUTE(Dane_surowe!D287,"zł","")),","," "))</f>
        <v/>
      </c>
      <c r="E287" s="10" t="str">
        <f aca="false">IF(A287="","",DATE(YEAR(A287),MONTH(A287),1))</f>
        <v/>
      </c>
    </row>
    <row r="288" customFormat="false" ht="15" hidden="false" customHeight="false" outlineLevel="0" collapsed="false">
      <c r="A288" s="7" t="str">
        <f aca="false">IF(Dane_surowe!A288="","",Dane_surowe!A288)</f>
        <v/>
      </c>
      <c r="B288" s="8" t="str">
        <f aca="false">IF(Dane_surowe!B288="","",PROPER(TRIM(Dane_surowe!B288)))</f>
        <v/>
      </c>
      <c r="C288" s="8" t="str">
        <f aca="false">IF(Dane_surowe!C288="","",TRIM(Dane_surowe!C288))</f>
        <v/>
      </c>
      <c r="D288" s="9" t="str">
        <f aca="false">IF(Dane_surowe!D288="","",_xlfn.NUMBERVALUE(TRIM(SUBSTITUTE(Dane_surowe!D288,"zł","")),","," "))</f>
        <v/>
      </c>
      <c r="E288" s="10" t="str">
        <f aca="false">IF(A288="","",DATE(YEAR(A288),MONTH(A288),1))</f>
        <v/>
      </c>
    </row>
    <row r="289" customFormat="false" ht="15" hidden="false" customHeight="false" outlineLevel="0" collapsed="false">
      <c r="A289" s="7" t="str">
        <f aca="false">IF(Dane_surowe!A289="","",Dane_surowe!A289)</f>
        <v/>
      </c>
      <c r="B289" s="8" t="str">
        <f aca="false">IF(Dane_surowe!B289="","",PROPER(TRIM(Dane_surowe!B289)))</f>
        <v/>
      </c>
      <c r="C289" s="8" t="str">
        <f aca="false">IF(Dane_surowe!C289="","",TRIM(Dane_surowe!C289))</f>
        <v/>
      </c>
      <c r="D289" s="9" t="str">
        <f aca="false">IF(Dane_surowe!D289="","",_xlfn.NUMBERVALUE(TRIM(SUBSTITUTE(Dane_surowe!D289,"zł","")),","," "))</f>
        <v/>
      </c>
      <c r="E289" s="10" t="str">
        <f aca="false">IF(A289="","",DATE(YEAR(A289),MONTH(A289),1))</f>
        <v/>
      </c>
    </row>
    <row r="290" customFormat="false" ht="15" hidden="false" customHeight="false" outlineLevel="0" collapsed="false">
      <c r="A290" s="7" t="str">
        <f aca="false">IF(Dane_surowe!A290="","",Dane_surowe!A290)</f>
        <v/>
      </c>
      <c r="B290" s="8" t="str">
        <f aca="false">IF(Dane_surowe!B290="","",PROPER(TRIM(Dane_surowe!B290)))</f>
        <v/>
      </c>
      <c r="C290" s="8" t="str">
        <f aca="false">IF(Dane_surowe!C290="","",TRIM(Dane_surowe!C290))</f>
        <v/>
      </c>
      <c r="D290" s="9" t="str">
        <f aca="false">IF(Dane_surowe!D290="","",_xlfn.NUMBERVALUE(TRIM(SUBSTITUTE(Dane_surowe!D290,"zł","")),","," "))</f>
        <v/>
      </c>
      <c r="E290" s="10" t="str">
        <f aca="false">IF(A290="","",DATE(YEAR(A290),MONTH(A290),1))</f>
        <v/>
      </c>
    </row>
    <row r="291" customFormat="false" ht="15" hidden="false" customHeight="false" outlineLevel="0" collapsed="false">
      <c r="A291" s="7" t="str">
        <f aca="false">IF(Dane_surowe!A291="","",Dane_surowe!A291)</f>
        <v/>
      </c>
      <c r="B291" s="8" t="str">
        <f aca="false">IF(Dane_surowe!B291="","",PROPER(TRIM(Dane_surowe!B291)))</f>
        <v/>
      </c>
      <c r="C291" s="8" t="str">
        <f aca="false">IF(Dane_surowe!C291="","",TRIM(Dane_surowe!C291))</f>
        <v/>
      </c>
      <c r="D291" s="9" t="str">
        <f aca="false">IF(Dane_surowe!D291="","",_xlfn.NUMBERVALUE(TRIM(SUBSTITUTE(Dane_surowe!D291,"zł","")),","," "))</f>
        <v/>
      </c>
      <c r="E291" s="10" t="str">
        <f aca="false">IF(A291="","",DATE(YEAR(A291),MONTH(A291),1))</f>
        <v/>
      </c>
    </row>
    <row r="292" customFormat="false" ht="15" hidden="false" customHeight="false" outlineLevel="0" collapsed="false">
      <c r="A292" s="7" t="str">
        <f aca="false">IF(Dane_surowe!A292="","",Dane_surowe!A292)</f>
        <v/>
      </c>
      <c r="B292" s="8" t="str">
        <f aca="false">IF(Dane_surowe!B292="","",PROPER(TRIM(Dane_surowe!B292)))</f>
        <v/>
      </c>
      <c r="C292" s="8" t="str">
        <f aca="false">IF(Dane_surowe!C292="","",TRIM(Dane_surowe!C292))</f>
        <v/>
      </c>
      <c r="D292" s="9" t="str">
        <f aca="false">IF(Dane_surowe!D292="","",_xlfn.NUMBERVALUE(TRIM(SUBSTITUTE(Dane_surowe!D292,"zł","")),","," "))</f>
        <v/>
      </c>
      <c r="E292" s="10" t="str">
        <f aca="false">IF(A292="","",DATE(YEAR(A292),MONTH(A292),1))</f>
        <v/>
      </c>
    </row>
    <row r="293" customFormat="false" ht="15" hidden="false" customHeight="false" outlineLevel="0" collapsed="false">
      <c r="A293" s="7" t="str">
        <f aca="false">IF(Dane_surowe!A293="","",Dane_surowe!A293)</f>
        <v/>
      </c>
      <c r="B293" s="8" t="str">
        <f aca="false">IF(Dane_surowe!B293="","",PROPER(TRIM(Dane_surowe!B293)))</f>
        <v/>
      </c>
      <c r="C293" s="8" t="str">
        <f aca="false">IF(Dane_surowe!C293="","",TRIM(Dane_surowe!C293))</f>
        <v/>
      </c>
      <c r="D293" s="9" t="str">
        <f aca="false">IF(Dane_surowe!D293="","",_xlfn.NUMBERVALUE(TRIM(SUBSTITUTE(Dane_surowe!D293,"zł","")),","," "))</f>
        <v/>
      </c>
      <c r="E293" s="10" t="str">
        <f aca="false">IF(A293="","",DATE(YEAR(A293),MONTH(A293),1))</f>
        <v/>
      </c>
    </row>
    <row r="294" customFormat="false" ht="15" hidden="false" customHeight="false" outlineLevel="0" collapsed="false">
      <c r="A294" s="7" t="str">
        <f aca="false">IF(Dane_surowe!A294="","",Dane_surowe!A294)</f>
        <v/>
      </c>
      <c r="B294" s="8" t="str">
        <f aca="false">IF(Dane_surowe!B294="","",PROPER(TRIM(Dane_surowe!B294)))</f>
        <v/>
      </c>
      <c r="C294" s="8" t="str">
        <f aca="false">IF(Dane_surowe!C294="","",TRIM(Dane_surowe!C294))</f>
        <v/>
      </c>
      <c r="D294" s="9" t="str">
        <f aca="false">IF(Dane_surowe!D294="","",_xlfn.NUMBERVALUE(TRIM(SUBSTITUTE(Dane_surowe!D294,"zł","")),","," "))</f>
        <v/>
      </c>
      <c r="E294" s="10" t="str">
        <f aca="false">IF(A294="","",DATE(YEAR(A294),MONTH(A294),1))</f>
        <v/>
      </c>
    </row>
    <row r="295" customFormat="false" ht="15" hidden="false" customHeight="false" outlineLevel="0" collapsed="false">
      <c r="A295" s="7" t="str">
        <f aca="false">IF(Dane_surowe!A295="","",Dane_surowe!A295)</f>
        <v/>
      </c>
      <c r="B295" s="8" t="str">
        <f aca="false">IF(Dane_surowe!B295="","",PROPER(TRIM(Dane_surowe!B295)))</f>
        <v/>
      </c>
      <c r="C295" s="8" t="str">
        <f aca="false">IF(Dane_surowe!C295="","",TRIM(Dane_surowe!C295))</f>
        <v/>
      </c>
      <c r="D295" s="9" t="str">
        <f aca="false">IF(Dane_surowe!D295="","",_xlfn.NUMBERVALUE(TRIM(SUBSTITUTE(Dane_surowe!D295,"zł","")),","," "))</f>
        <v/>
      </c>
      <c r="E295" s="10" t="str">
        <f aca="false">IF(A295="","",DATE(YEAR(A295),MONTH(A295),1))</f>
        <v/>
      </c>
    </row>
    <row r="296" customFormat="false" ht="15" hidden="false" customHeight="false" outlineLevel="0" collapsed="false">
      <c r="A296" s="7" t="str">
        <f aca="false">IF(Dane_surowe!A296="","",Dane_surowe!A296)</f>
        <v/>
      </c>
      <c r="B296" s="8" t="str">
        <f aca="false">IF(Dane_surowe!B296="","",PROPER(TRIM(Dane_surowe!B296)))</f>
        <v/>
      </c>
      <c r="C296" s="8" t="str">
        <f aca="false">IF(Dane_surowe!C296="","",TRIM(Dane_surowe!C296))</f>
        <v/>
      </c>
      <c r="D296" s="9" t="str">
        <f aca="false">IF(Dane_surowe!D296="","",_xlfn.NUMBERVALUE(TRIM(SUBSTITUTE(Dane_surowe!D296,"zł","")),","," "))</f>
        <v/>
      </c>
      <c r="E296" s="10" t="str">
        <f aca="false">IF(A296="","",DATE(YEAR(A296),MONTH(A296),1))</f>
        <v/>
      </c>
    </row>
    <row r="297" customFormat="false" ht="15" hidden="false" customHeight="false" outlineLevel="0" collapsed="false">
      <c r="A297" s="7" t="str">
        <f aca="false">IF(Dane_surowe!A297="","",Dane_surowe!A297)</f>
        <v/>
      </c>
      <c r="B297" s="8" t="str">
        <f aca="false">IF(Dane_surowe!B297="","",PROPER(TRIM(Dane_surowe!B297)))</f>
        <v/>
      </c>
      <c r="C297" s="8" t="str">
        <f aca="false">IF(Dane_surowe!C297="","",TRIM(Dane_surowe!C297))</f>
        <v/>
      </c>
      <c r="D297" s="9" t="str">
        <f aca="false">IF(Dane_surowe!D297="","",_xlfn.NUMBERVALUE(TRIM(SUBSTITUTE(Dane_surowe!D297,"zł","")),","," "))</f>
        <v/>
      </c>
      <c r="E297" s="10" t="str">
        <f aca="false">IF(A297="","",DATE(YEAR(A297),MONTH(A297),1))</f>
        <v/>
      </c>
    </row>
    <row r="298" customFormat="false" ht="15" hidden="false" customHeight="false" outlineLevel="0" collapsed="false">
      <c r="A298" s="7" t="str">
        <f aca="false">IF(Dane_surowe!A298="","",Dane_surowe!A298)</f>
        <v/>
      </c>
      <c r="B298" s="8" t="str">
        <f aca="false">IF(Dane_surowe!B298="","",PROPER(TRIM(Dane_surowe!B298)))</f>
        <v/>
      </c>
      <c r="C298" s="8" t="str">
        <f aca="false">IF(Dane_surowe!C298="","",TRIM(Dane_surowe!C298))</f>
        <v/>
      </c>
      <c r="D298" s="9" t="str">
        <f aca="false">IF(Dane_surowe!D298="","",_xlfn.NUMBERVALUE(TRIM(SUBSTITUTE(Dane_surowe!D298,"zł","")),","," "))</f>
        <v/>
      </c>
      <c r="E298" s="10" t="str">
        <f aca="false">IF(A298="","",DATE(YEAR(A298),MONTH(A298),1))</f>
        <v/>
      </c>
    </row>
    <row r="299" customFormat="false" ht="15" hidden="false" customHeight="false" outlineLevel="0" collapsed="false">
      <c r="A299" s="7" t="str">
        <f aca="false">IF(Dane_surowe!A299="","",Dane_surowe!A299)</f>
        <v/>
      </c>
      <c r="B299" s="8" t="str">
        <f aca="false">IF(Dane_surowe!B299="","",PROPER(TRIM(Dane_surowe!B299)))</f>
        <v/>
      </c>
      <c r="C299" s="8" t="str">
        <f aca="false">IF(Dane_surowe!C299="","",TRIM(Dane_surowe!C299))</f>
        <v/>
      </c>
      <c r="D299" s="9" t="str">
        <f aca="false">IF(Dane_surowe!D299="","",_xlfn.NUMBERVALUE(TRIM(SUBSTITUTE(Dane_surowe!D299,"zł","")),","," "))</f>
        <v/>
      </c>
      <c r="E299" s="10" t="str">
        <f aca="false">IF(A299="","",DATE(YEAR(A299),MONTH(A299),1))</f>
        <v/>
      </c>
    </row>
    <row r="300" customFormat="false" ht="15" hidden="false" customHeight="false" outlineLevel="0" collapsed="false">
      <c r="A300" s="7" t="str">
        <f aca="false">IF(Dane_surowe!A300="","",Dane_surowe!A300)</f>
        <v/>
      </c>
      <c r="B300" s="8" t="str">
        <f aca="false">IF(Dane_surowe!B300="","",PROPER(TRIM(Dane_surowe!B300)))</f>
        <v/>
      </c>
      <c r="C300" s="8" t="str">
        <f aca="false">IF(Dane_surowe!C300="","",TRIM(Dane_surowe!C300))</f>
        <v/>
      </c>
      <c r="D300" s="9" t="str">
        <f aca="false">IF(Dane_surowe!D300="","",_xlfn.NUMBERVALUE(TRIM(SUBSTITUTE(Dane_surowe!D300,"zł","")),","," "))</f>
        <v/>
      </c>
      <c r="E300" s="10" t="str">
        <f aca="false">IF(A300="","",DATE(YEAR(A300),MONTH(A300),1))</f>
        <v/>
      </c>
    </row>
    <row r="301" customFormat="false" ht="15" hidden="false" customHeight="false" outlineLevel="0" collapsed="false">
      <c r="A301" s="7" t="str">
        <f aca="false">IF(Dane_surowe!A301="","",Dane_surowe!A301)</f>
        <v/>
      </c>
      <c r="B301" s="8" t="str">
        <f aca="false">IF(Dane_surowe!B301="","",PROPER(TRIM(Dane_surowe!B301)))</f>
        <v/>
      </c>
      <c r="C301" s="8" t="str">
        <f aca="false">IF(Dane_surowe!C301="","",TRIM(Dane_surowe!C301))</f>
        <v/>
      </c>
      <c r="D301" s="9" t="str">
        <f aca="false">IF(Dane_surowe!D301="","",_xlfn.NUMBERVALUE(TRIM(SUBSTITUTE(Dane_surowe!D301,"zł","")),","," "))</f>
        <v/>
      </c>
      <c r="E301" s="10" t="str">
        <f aca="false">IF(A301="","",DATE(YEAR(A301),MONTH(A301),1))</f>
        <v/>
      </c>
    </row>
    <row r="302" customFormat="false" ht="15" hidden="false" customHeight="false" outlineLevel="0" collapsed="false">
      <c r="A302" s="7" t="str">
        <f aca="false">IF(Dane_surowe!A302="","",Dane_surowe!A302)</f>
        <v/>
      </c>
      <c r="B302" s="8" t="str">
        <f aca="false">IF(Dane_surowe!B302="","",PROPER(TRIM(Dane_surowe!B302)))</f>
        <v/>
      </c>
      <c r="C302" s="8" t="str">
        <f aca="false">IF(Dane_surowe!C302="","",TRIM(Dane_surowe!C302))</f>
        <v/>
      </c>
      <c r="D302" s="9" t="str">
        <f aca="false">IF(Dane_surowe!D302="","",_xlfn.NUMBERVALUE(TRIM(SUBSTITUTE(Dane_surowe!D302,"zł","")),","," "))</f>
        <v/>
      </c>
      <c r="E302" s="10" t="str">
        <f aca="false">IF(A302="","",DATE(YEAR(A302),MONTH(A302),1))</f>
        <v/>
      </c>
    </row>
    <row r="303" customFormat="false" ht="15" hidden="false" customHeight="false" outlineLevel="0" collapsed="false">
      <c r="A303" s="7" t="str">
        <f aca="false">IF(Dane_surowe!A303="","",Dane_surowe!A303)</f>
        <v/>
      </c>
      <c r="B303" s="8" t="str">
        <f aca="false">IF(Dane_surowe!B303="","",PROPER(TRIM(Dane_surowe!B303)))</f>
        <v/>
      </c>
      <c r="C303" s="8" t="str">
        <f aca="false">IF(Dane_surowe!C303="","",TRIM(Dane_surowe!C303))</f>
        <v/>
      </c>
      <c r="D303" s="9" t="str">
        <f aca="false">IF(Dane_surowe!D303="","",_xlfn.NUMBERVALUE(TRIM(SUBSTITUTE(Dane_surowe!D303,"zł","")),","," "))</f>
        <v/>
      </c>
      <c r="E303" s="10" t="str">
        <f aca="false">IF(A303="","",DATE(YEAR(A303),MONTH(A303),1))</f>
        <v/>
      </c>
    </row>
    <row r="304" customFormat="false" ht="15" hidden="false" customHeight="false" outlineLevel="0" collapsed="false">
      <c r="A304" s="7" t="str">
        <f aca="false">IF(Dane_surowe!A304="","",Dane_surowe!A304)</f>
        <v/>
      </c>
      <c r="B304" s="8" t="str">
        <f aca="false">IF(Dane_surowe!B304="","",PROPER(TRIM(Dane_surowe!B304)))</f>
        <v/>
      </c>
      <c r="C304" s="8" t="str">
        <f aca="false">IF(Dane_surowe!C304="","",TRIM(Dane_surowe!C304))</f>
        <v/>
      </c>
      <c r="D304" s="9" t="str">
        <f aca="false">IF(Dane_surowe!D304="","",_xlfn.NUMBERVALUE(TRIM(SUBSTITUTE(Dane_surowe!D304,"zł","")),","," "))</f>
        <v/>
      </c>
      <c r="E304" s="10" t="str">
        <f aca="false">IF(A304="","",DATE(YEAR(A304),MONTH(A304),1))</f>
        <v/>
      </c>
    </row>
    <row r="305" customFormat="false" ht="15" hidden="false" customHeight="false" outlineLevel="0" collapsed="false">
      <c r="A305" s="7" t="str">
        <f aca="false">IF(Dane_surowe!A305="","",Dane_surowe!A305)</f>
        <v/>
      </c>
      <c r="B305" s="8" t="str">
        <f aca="false">IF(Dane_surowe!B305="","",PROPER(TRIM(Dane_surowe!B305)))</f>
        <v/>
      </c>
      <c r="C305" s="8" t="str">
        <f aca="false">IF(Dane_surowe!C305="","",TRIM(Dane_surowe!C305))</f>
        <v/>
      </c>
      <c r="D305" s="9" t="str">
        <f aca="false">IF(Dane_surowe!D305="","",_xlfn.NUMBERVALUE(TRIM(SUBSTITUTE(Dane_surowe!D305,"zł","")),","," "))</f>
        <v/>
      </c>
      <c r="E305" s="10" t="str">
        <f aca="false">IF(A305="","",DATE(YEAR(A305),MONTH(A305),1))</f>
        <v/>
      </c>
    </row>
    <row r="306" customFormat="false" ht="15" hidden="false" customHeight="false" outlineLevel="0" collapsed="false">
      <c r="A306" s="7" t="str">
        <f aca="false">IF(Dane_surowe!A306="","",Dane_surowe!A306)</f>
        <v/>
      </c>
      <c r="B306" s="8" t="str">
        <f aca="false">IF(Dane_surowe!B306="","",PROPER(TRIM(Dane_surowe!B306)))</f>
        <v/>
      </c>
      <c r="C306" s="8" t="str">
        <f aca="false">IF(Dane_surowe!C306="","",TRIM(Dane_surowe!C306))</f>
        <v/>
      </c>
      <c r="D306" s="9" t="str">
        <f aca="false">IF(Dane_surowe!D306="","",_xlfn.NUMBERVALUE(TRIM(SUBSTITUTE(Dane_surowe!D306,"zł","")),","," "))</f>
        <v/>
      </c>
      <c r="E306" s="10" t="str">
        <f aca="false">IF(A306="","",DATE(YEAR(A306),MONTH(A306),1))</f>
        <v/>
      </c>
    </row>
    <row r="307" customFormat="false" ht="15" hidden="false" customHeight="false" outlineLevel="0" collapsed="false">
      <c r="A307" s="7" t="str">
        <f aca="false">IF(Dane_surowe!A307="","",Dane_surowe!A307)</f>
        <v/>
      </c>
      <c r="B307" s="8" t="str">
        <f aca="false">IF(Dane_surowe!B307="","",PROPER(TRIM(Dane_surowe!B307)))</f>
        <v/>
      </c>
      <c r="C307" s="8" t="str">
        <f aca="false">IF(Dane_surowe!C307="","",TRIM(Dane_surowe!C307))</f>
        <v/>
      </c>
      <c r="D307" s="9" t="str">
        <f aca="false">IF(Dane_surowe!D307="","",_xlfn.NUMBERVALUE(TRIM(SUBSTITUTE(Dane_surowe!D307,"zł","")),","," "))</f>
        <v/>
      </c>
      <c r="E307" s="10" t="str">
        <f aca="false">IF(A307="","",DATE(YEAR(A307),MONTH(A307),1))</f>
        <v/>
      </c>
    </row>
    <row r="308" customFormat="false" ht="15" hidden="false" customHeight="false" outlineLevel="0" collapsed="false">
      <c r="A308" s="7" t="str">
        <f aca="false">IF(Dane_surowe!A308="","",Dane_surowe!A308)</f>
        <v/>
      </c>
      <c r="B308" s="8" t="str">
        <f aca="false">IF(Dane_surowe!B308="","",PROPER(TRIM(Dane_surowe!B308)))</f>
        <v/>
      </c>
      <c r="C308" s="8" t="str">
        <f aca="false">IF(Dane_surowe!C308="","",TRIM(Dane_surowe!C308))</f>
        <v/>
      </c>
      <c r="D308" s="9" t="str">
        <f aca="false">IF(Dane_surowe!D308="","",_xlfn.NUMBERVALUE(TRIM(SUBSTITUTE(Dane_surowe!D308,"zł","")),","," "))</f>
        <v/>
      </c>
      <c r="E308" s="10" t="str">
        <f aca="false">IF(A308="","",DATE(YEAR(A308),MONTH(A308),1))</f>
        <v/>
      </c>
    </row>
    <row r="309" customFormat="false" ht="15" hidden="false" customHeight="false" outlineLevel="0" collapsed="false">
      <c r="A309" s="7" t="str">
        <f aca="false">IF(Dane_surowe!A309="","",Dane_surowe!A309)</f>
        <v/>
      </c>
      <c r="B309" s="8" t="str">
        <f aca="false">IF(Dane_surowe!B309="","",PROPER(TRIM(Dane_surowe!B309)))</f>
        <v/>
      </c>
      <c r="C309" s="8" t="str">
        <f aca="false">IF(Dane_surowe!C309="","",TRIM(Dane_surowe!C309))</f>
        <v/>
      </c>
      <c r="D309" s="9" t="str">
        <f aca="false">IF(Dane_surowe!D309="","",_xlfn.NUMBERVALUE(TRIM(SUBSTITUTE(Dane_surowe!D309,"zł","")),","," "))</f>
        <v/>
      </c>
      <c r="E309" s="10" t="str">
        <f aca="false">IF(A309="","",DATE(YEAR(A309),MONTH(A309),1))</f>
        <v/>
      </c>
    </row>
    <row r="310" customFormat="false" ht="15" hidden="false" customHeight="false" outlineLevel="0" collapsed="false">
      <c r="A310" s="7" t="str">
        <f aca="false">IF(Dane_surowe!A310="","",Dane_surowe!A310)</f>
        <v/>
      </c>
      <c r="B310" s="8" t="str">
        <f aca="false">IF(Dane_surowe!B310="","",PROPER(TRIM(Dane_surowe!B310)))</f>
        <v/>
      </c>
      <c r="C310" s="8" t="str">
        <f aca="false">IF(Dane_surowe!C310="","",TRIM(Dane_surowe!C310))</f>
        <v/>
      </c>
      <c r="D310" s="9" t="str">
        <f aca="false">IF(Dane_surowe!D310="","",_xlfn.NUMBERVALUE(TRIM(SUBSTITUTE(Dane_surowe!D310,"zł","")),","," "))</f>
        <v/>
      </c>
      <c r="E310" s="10" t="str">
        <f aca="false">IF(A310="","",DATE(YEAR(A310),MONTH(A310),1))</f>
        <v/>
      </c>
    </row>
    <row r="311" customFormat="false" ht="15" hidden="false" customHeight="false" outlineLevel="0" collapsed="false">
      <c r="A311" s="7" t="str">
        <f aca="false">IF(Dane_surowe!A311="","",Dane_surowe!A311)</f>
        <v/>
      </c>
      <c r="B311" s="8" t="str">
        <f aca="false">IF(Dane_surowe!B311="","",PROPER(TRIM(Dane_surowe!B311)))</f>
        <v/>
      </c>
      <c r="C311" s="8" t="str">
        <f aca="false">IF(Dane_surowe!C311="","",TRIM(Dane_surowe!C311))</f>
        <v/>
      </c>
      <c r="D311" s="9" t="str">
        <f aca="false">IF(Dane_surowe!D311="","",_xlfn.NUMBERVALUE(TRIM(SUBSTITUTE(Dane_surowe!D311,"zł","")),","," "))</f>
        <v/>
      </c>
      <c r="E311" s="10" t="str">
        <f aca="false">IF(A311="","",DATE(YEAR(A311),MONTH(A311),1))</f>
        <v/>
      </c>
    </row>
    <row r="312" customFormat="false" ht="15" hidden="false" customHeight="false" outlineLevel="0" collapsed="false">
      <c r="A312" s="7" t="str">
        <f aca="false">IF(Dane_surowe!A312="","",Dane_surowe!A312)</f>
        <v/>
      </c>
      <c r="B312" s="8" t="str">
        <f aca="false">IF(Dane_surowe!B312="","",PROPER(TRIM(Dane_surowe!B312)))</f>
        <v/>
      </c>
      <c r="C312" s="8" t="str">
        <f aca="false">IF(Dane_surowe!C312="","",TRIM(Dane_surowe!C312))</f>
        <v/>
      </c>
      <c r="D312" s="9" t="str">
        <f aca="false">IF(Dane_surowe!D312="","",_xlfn.NUMBERVALUE(TRIM(SUBSTITUTE(Dane_surowe!D312,"zł","")),","," "))</f>
        <v/>
      </c>
      <c r="E312" s="10" t="str">
        <f aca="false">IF(A312="","",DATE(YEAR(A312),MONTH(A312),1))</f>
        <v/>
      </c>
    </row>
    <row r="313" customFormat="false" ht="15" hidden="false" customHeight="false" outlineLevel="0" collapsed="false">
      <c r="A313" s="7" t="str">
        <f aca="false">IF(Dane_surowe!A313="","",Dane_surowe!A313)</f>
        <v/>
      </c>
      <c r="B313" s="8" t="str">
        <f aca="false">IF(Dane_surowe!B313="","",PROPER(TRIM(Dane_surowe!B313)))</f>
        <v/>
      </c>
      <c r="C313" s="8" t="str">
        <f aca="false">IF(Dane_surowe!C313="","",TRIM(Dane_surowe!C313))</f>
        <v/>
      </c>
      <c r="D313" s="9" t="str">
        <f aca="false">IF(Dane_surowe!D313="","",_xlfn.NUMBERVALUE(TRIM(SUBSTITUTE(Dane_surowe!D313,"zł","")),","," "))</f>
        <v/>
      </c>
      <c r="E313" s="10" t="str">
        <f aca="false">IF(A313="","",DATE(YEAR(A313),MONTH(A313),1))</f>
        <v/>
      </c>
    </row>
    <row r="314" customFormat="false" ht="15" hidden="false" customHeight="false" outlineLevel="0" collapsed="false">
      <c r="A314" s="7" t="str">
        <f aca="false">IF(Dane_surowe!A314="","",Dane_surowe!A314)</f>
        <v/>
      </c>
      <c r="B314" s="8" t="str">
        <f aca="false">IF(Dane_surowe!B314="","",PROPER(TRIM(Dane_surowe!B314)))</f>
        <v/>
      </c>
      <c r="C314" s="8" t="str">
        <f aca="false">IF(Dane_surowe!C314="","",TRIM(Dane_surowe!C314))</f>
        <v/>
      </c>
      <c r="D314" s="9" t="str">
        <f aca="false">IF(Dane_surowe!D314="","",_xlfn.NUMBERVALUE(TRIM(SUBSTITUTE(Dane_surowe!D314,"zł","")),","," "))</f>
        <v/>
      </c>
      <c r="E314" s="10" t="str">
        <f aca="false">IF(A314="","",DATE(YEAR(A314),MONTH(A314),1))</f>
        <v/>
      </c>
    </row>
    <row r="315" customFormat="false" ht="15" hidden="false" customHeight="false" outlineLevel="0" collapsed="false">
      <c r="A315" s="7" t="str">
        <f aca="false">IF(Dane_surowe!A315="","",Dane_surowe!A315)</f>
        <v/>
      </c>
      <c r="B315" s="8" t="str">
        <f aca="false">IF(Dane_surowe!B315="","",PROPER(TRIM(Dane_surowe!B315)))</f>
        <v/>
      </c>
      <c r="C315" s="8" t="str">
        <f aca="false">IF(Dane_surowe!C315="","",TRIM(Dane_surowe!C315))</f>
        <v/>
      </c>
      <c r="D315" s="9" t="str">
        <f aca="false">IF(Dane_surowe!D315="","",_xlfn.NUMBERVALUE(TRIM(SUBSTITUTE(Dane_surowe!D315,"zł","")),","," "))</f>
        <v/>
      </c>
      <c r="E315" s="10" t="str">
        <f aca="false">IF(A315="","",DATE(YEAR(A315),MONTH(A315),1))</f>
        <v/>
      </c>
    </row>
    <row r="316" customFormat="false" ht="15" hidden="false" customHeight="false" outlineLevel="0" collapsed="false">
      <c r="A316" s="7" t="str">
        <f aca="false">IF(Dane_surowe!A316="","",Dane_surowe!A316)</f>
        <v/>
      </c>
      <c r="B316" s="8" t="str">
        <f aca="false">IF(Dane_surowe!B316="","",PROPER(TRIM(Dane_surowe!B316)))</f>
        <v/>
      </c>
      <c r="C316" s="8" t="str">
        <f aca="false">IF(Dane_surowe!C316="","",TRIM(Dane_surowe!C316))</f>
        <v/>
      </c>
      <c r="D316" s="9" t="str">
        <f aca="false">IF(Dane_surowe!D316="","",_xlfn.NUMBERVALUE(TRIM(SUBSTITUTE(Dane_surowe!D316,"zł","")),","," "))</f>
        <v/>
      </c>
      <c r="E316" s="10" t="str">
        <f aca="false">IF(A316="","",DATE(YEAR(A316),MONTH(A316),1))</f>
        <v/>
      </c>
    </row>
    <row r="317" customFormat="false" ht="15" hidden="false" customHeight="false" outlineLevel="0" collapsed="false">
      <c r="A317" s="7" t="str">
        <f aca="false">IF(Dane_surowe!A317="","",Dane_surowe!A317)</f>
        <v/>
      </c>
      <c r="B317" s="8" t="str">
        <f aca="false">IF(Dane_surowe!B317="","",PROPER(TRIM(Dane_surowe!B317)))</f>
        <v/>
      </c>
      <c r="C317" s="8" t="str">
        <f aca="false">IF(Dane_surowe!C317="","",TRIM(Dane_surowe!C317))</f>
        <v/>
      </c>
      <c r="D317" s="9" t="str">
        <f aca="false">IF(Dane_surowe!D317="","",_xlfn.NUMBERVALUE(TRIM(SUBSTITUTE(Dane_surowe!D317,"zł","")),","," "))</f>
        <v/>
      </c>
      <c r="E317" s="10" t="str">
        <f aca="false">IF(A317="","",DATE(YEAR(A317),MONTH(A317),1))</f>
        <v/>
      </c>
    </row>
    <row r="318" customFormat="false" ht="15" hidden="false" customHeight="false" outlineLevel="0" collapsed="false">
      <c r="A318" s="7" t="str">
        <f aca="false">IF(Dane_surowe!A318="","",Dane_surowe!A318)</f>
        <v/>
      </c>
      <c r="B318" s="8" t="str">
        <f aca="false">IF(Dane_surowe!B318="","",PROPER(TRIM(Dane_surowe!B318)))</f>
        <v/>
      </c>
      <c r="C318" s="8" t="str">
        <f aca="false">IF(Dane_surowe!C318="","",TRIM(Dane_surowe!C318))</f>
        <v/>
      </c>
      <c r="D318" s="9" t="str">
        <f aca="false">IF(Dane_surowe!D318="","",_xlfn.NUMBERVALUE(TRIM(SUBSTITUTE(Dane_surowe!D318,"zł","")),","," "))</f>
        <v/>
      </c>
      <c r="E318" s="10" t="str">
        <f aca="false">IF(A318="","",DATE(YEAR(A318),MONTH(A318),1))</f>
        <v/>
      </c>
    </row>
    <row r="319" customFormat="false" ht="15" hidden="false" customHeight="false" outlineLevel="0" collapsed="false">
      <c r="A319" s="7" t="str">
        <f aca="false">IF(Dane_surowe!A319="","",Dane_surowe!A319)</f>
        <v/>
      </c>
      <c r="B319" s="8" t="str">
        <f aca="false">IF(Dane_surowe!B319="","",PROPER(TRIM(Dane_surowe!B319)))</f>
        <v/>
      </c>
      <c r="C319" s="8" t="str">
        <f aca="false">IF(Dane_surowe!C319="","",TRIM(Dane_surowe!C319))</f>
        <v/>
      </c>
      <c r="D319" s="9" t="str">
        <f aca="false">IF(Dane_surowe!D319="","",_xlfn.NUMBERVALUE(TRIM(SUBSTITUTE(Dane_surowe!D319,"zł","")),","," "))</f>
        <v/>
      </c>
      <c r="E319" s="10" t="str">
        <f aca="false">IF(A319="","",DATE(YEAR(A319),MONTH(A319),1))</f>
        <v/>
      </c>
    </row>
    <row r="320" customFormat="false" ht="15" hidden="false" customHeight="false" outlineLevel="0" collapsed="false">
      <c r="A320" s="7" t="str">
        <f aca="false">IF(Dane_surowe!A320="","",Dane_surowe!A320)</f>
        <v/>
      </c>
      <c r="B320" s="8" t="str">
        <f aca="false">IF(Dane_surowe!B320="","",PROPER(TRIM(Dane_surowe!B320)))</f>
        <v/>
      </c>
      <c r="C320" s="8" t="str">
        <f aca="false">IF(Dane_surowe!C320="","",TRIM(Dane_surowe!C320))</f>
        <v/>
      </c>
      <c r="D320" s="9" t="str">
        <f aca="false">IF(Dane_surowe!D320="","",_xlfn.NUMBERVALUE(TRIM(SUBSTITUTE(Dane_surowe!D320,"zł","")),","," "))</f>
        <v/>
      </c>
      <c r="E320" s="10" t="str">
        <f aca="false">IF(A320="","",DATE(YEAR(A320),MONTH(A320),1))</f>
        <v/>
      </c>
    </row>
    <row r="321" customFormat="false" ht="15" hidden="false" customHeight="false" outlineLevel="0" collapsed="false">
      <c r="A321" s="7" t="str">
        <f aca="false">IF(Dane_surowe!A321="","",Dane_surowe!A321)</f>
        <v/>
      </c>
      <c r="B321" s="8" t="str">
        <f aca="false">IF(Dane_surowe!B321="","",PROPER(TRIM(Dane_surowe!B321)))</f>
        <v/>
      </c>
      <c r="C321" s="8" t="str">
        <f aca="false">IF(Dane_surowe!C321="","",TRIM(Dane_surowe!C321))</f>
        <v/>
      </c>
      <c r="D321" s="9" t="str">
        <f aca="false">IF(Dane_surowe!D321="","",_xlfn.NUMBERVALUE(TRIM(SUBSTITUTE(Dane_surowe!D321,"zł","")),","," "))</f>
        <v/>
      </c>
      <c r="E321" s="10" t="str">
        <f aca="false">IF(A321="","",DATE(YEAR(A321),MONTH(A321),1))</f>
        <v/>
      </c>
    </row>
    <row r="322" customFormat="false" ht="15" hidden="false" customHeight="false" outlineLevel="0" collapsed="false">
      <c r="A322" s="7" t="str">
        <f aca="false">IF(Dane_surowe!A322="","",Dane_surowe!A322)</f>
        <v/>
      </c>
      <c r="B322" s="8" t="str">
        <f aca="false">IF(Dane_surowe!B322="","",PROPER(TRIM(Dane_surowe!B322)))</f>
        <v/>
      </c>
      <c r="C322" s="8" t="str">
        <f aca="false">IF(Dane_surowe!C322="","",TRIM(Dane_surowe!C322))</f>
        <v/>
      </c>
      <c r="D322" s="9" t="str">
        <f aca="false">IF(Dane_surowe!D322="","",_xlfn.NUMBERVALUE(TRIM(SUBSTITUTE(Dane_surowe!D322,"zł","")),","," "))</f>
        <v/>
      </c>
      <c r="E322" s="10" t="str">
        <f aca="false">IF(A322="","",DATE(YEAR(A322),MONTH(A322),1))</f>
        <v/>
      </c>
    </row>
    <row r="323" customFormat="false" ht="15" hidden="false" customHeight="false" outlineLevel="0" collapsed="false">
      <c r="A323" s="7" t="str">
        <f aca="false">IF(Dane_surowe!A323="","",Dane_surowe!A323)</f>
        <v/>
      </c>
      <c r="B323" s="8" t="str">
        <f aca="false">IF(Dane_surowe!B323="","",PROPER(TRIM(Dane_surowe!B323)))</f>
        <v/>
      </c>
      <c r="C323" s="8" t="str">
        <f aca="false">IF(Dane_surowe!C323="","",TRIM(Dane_surowe!C323))</f>
        <v/>
      </c>
      <c r="D323" s="9" t="str">
        <f aca="false">IF(Dane_surowe!D323="","",_xlfn.NUMBERVALUE(TRIM(SUBSTITUTE(Dane_surowe!D323,"zł","")),","," "))</f>
        <v/>
      </c>
      <c r="E323" s="10" t="str">
        <f aca="false">IF(A323="","",DATE(YEAR(A323),MONTH(A323),1))</f>
        <v/>
      </c>
    </row>
    <row r="324" customFormat="false" ht="15" hidden="false" customHeight="false" outlineLevel="0" collapsed="false">
      <c r="A324" s="7" t="str">
        <f aca="false">IF(Dane_surowe!A324="","",Dane_surowe!A324)</f>
        <v/>
      </c>
      <c r="B324" s="8" t="str">
        <f aca="false">IF(Dane_surowe!B324="","",PROPER(TRIM(Dane_surowe!B324)))</f>
        <v/>
      </c>
      <c r="C324" s="8" t="str">
        <f aca="false">IF(Dane_surowe!C324="","",TRIM(Dane_surowe!C324))</f>
        <v/>
      </c>
      <c r="D324" s="9" t="str">
        <f aca="false">IF(Dane_surowe!D324="","",_xlfn.NUMBERVALUE(TRIM(SUBSTITUTE(Dane_surowe!D324,"zł","")),","," "))</f>
        <v/>
      </c>
      <c r="E324" s="10" t="str">
        <f aca="false">IF(A324="","",DATE(YEAR(A324),MONTH(A324),1))</f>
        <v/>
      </c>
    </row>
    <row r="325" customFormat="false" ht="15" hidden="false" customHeight="false" outlineLevel="0" collapsed="false">
      <c r="A325" s="7" t="str">
        <f aca="false">IF(Dane_surowe!A325="","",Dane_surowe!A325)</f>
        <v/>
      </c>
      <c r="B325" s="8" t="str">
        <f aca="false">IF(Dane_surowe!B325="","",PROPER(TRIM(Dane_surowe!B325)))</f>
        <v/>
      </c>
      <c r="C325" s="8" t="str">
        <f aca="false">IF(Dane_surowe!C325="","",TRIM(Dane_surowe!C325))</f>
        <v/>
      </c>
      <c r="D325" s="9" t="str">
        <f aca="false">IF(Dane_surowe!D325="","",_xlfn.NUMBERVALUE(TRIM(SUBSTITUTE(Dane_surowe!D325,"zł","")),","," "))</f>
        <v/>
      </c>
      <c r="E325" s="10" t="str">
        <f aca="false">IF(A325="","",DATE(YEAR(A325),MONTH(A325),1))</f>
        <v/>
      </c>
    </row>
    <row r="326" customFormat="false" ht="15" hidden="false" customHeight="false" outlineLevel="0" collapsed="false">
      <c r="A326" s="7" t="str">
        <f aca="false">IF(Dane_surowe!A326="","",Dane_surowe!A326)</f>
        <v/>
      </c>
      <c r="B326" s="8" t="str">
        <f aca="false">IF(Dane_surowe!B326="","",PROPER(TRIM(Dane_surowe!B326)))</f>
        <v/>
      </c>
      <c r="C326" s="8" t="str">
        <f aca="false">IF(Dane_surowe!C326="","",TRIM(Dane_surowe!C326))</f>
        <v/>
      </c>
      <c r="D326" s="9" t="str">
        <f aca="false">IF(Dane_surowe!D326="","",_xlfn.NUMBERVALUE(TRIM(SUBSTITUTE(Dane_surowe!D326,"zł","")),","," "))</f>
        <v/>
      </c>
      <c r="E326" s="10" t="str">
        <f aca="false">IF(A326="","",DATE(YEAR(A326),MONTH(A326),1))</f>
        <v/>
      </c>
    </row>
    <row r="327" customFormat="false" ht="15" hidden="false" customHeight="false" outlineLevel="0" collapsed="false">
      <c r="A327" s="7" t="str">
        <f aca="false">IF(Dane_surowe!A327="","",Dane_surowe!A327)</f>
        <v/>
      </c>
      <c r="B327" s="8" t="str">
        <f aca="false">IF(Dane_surowe!B327="","",PROPER(TRIM(Dane_surowe!B327)))</f>
        <v/>
      </c>
      <c r="C327" s="8" t="str">
        <f aca="false">IF(Dane_surowe!C327="","",TRIM(Dane_surowe!C327))</f>
        <v/>
      </c>
      <c r="D327" s="9" t="str">
        <f aca="false">IF(Dane_surowe!D327="","",_xlfn.NUMBERVALUE(TRIM(SUBSTITUTE(Dane_surowe!D327,"zł","")),","," "))</f>
        <v/>
      </c>
      <c r="E327" s="10" t="str">
        <f aca="false">IF(A327="","",DATE(YEAR(A327),MONTH(A327),1))</f>
        <v/>
      </c>
    </row>
    <row r="328" customFormat="false" ht="15" hidden="false" customHeight="false" outlineLevel="0" collapsed="false">
      <c r="A328" s="7" t="str">
        <f aca="false">IF(Dane_surowe!A328="","",Dane_surowe!A328)</f>
        <v/>
      </c>
      <c r="B328" s="8" t="str">
        <f aca="false">IF(Dane_surowe!B328="","",PROPER(TRIM(Dane_surowe!B328)))</f>
        <v/>
      </c>
      <c r="C328" s="8" t="str">
        <f aca="false">IF(Dane_surowe!C328="","",TRIM(Dane_surowe!C328))</f>
        <v/>
      </c>
      <c r="D328" s="9" t="str">
        <f aca="false">IF(Dane_surowe!D328="","",_xlfn.NUMBERVALUE(TRIM(SUBSTITUTE(Dane_surowe!D328,"zł","")),","," "))</f>
        <v/>
      </c>
      <c r="E328" s="10" t="str">
        <f aca="false">IF(A328="","",DATE(YEAR(A328),MONTH(A328),1))</f>
        <v/>
      </c>
    </row>
    <row r="329" customFormat="false" ht="15" hidden="false" customHeight="false" outlineLevel="0" collapsed="false">
      <c r="A329" s="7" t="str">
        <f aca="false">IF(Dane_surowe!A329="","",Dane_surowe!A329)</f>
        <v/>
      </c>
      <c r="B329" s="8" t="str">
        <f aca="false">IF(Dane_surowe!B329="","",PROPER(TRIM(Dane_surowe!B329)))</f>
        <v/>
      </c>
      <c r="C329" s="8" t="str">
        <f aca="false">IF(Dane_surowe!C329="","",TRIM(Dane_surowe!C329))</f>
        <v/>
      </c>
      <c r="D329" s="9" t="str">
        <f aca="false">IF(Dane_surowe!D329="","",_xlfn.NUMBERVALUE(TRIM(SUBSTITUTE(Dane_surowe!D329,"zł","")),","," "))</f>
        <v/>
      </c>
      <c r="E329" s="10" t="str">
        <f aca="false">IF(A329="","",DATE(YEAR(A329),MONTH(A329),1))</f>
        <v/>
      </c>
    </row>
    <row r="330" customFormat="false" ht="15" hidden="false" customHeight="false" outlineLevel="0" collapsed="false">
      <c r="A330" s="7" t="str">
        <f aca="false">IF(Dane_surowe!A330="","",Dane_surowe!A330)</f>
        <v/>
      </c>
      <c r="B330" s="8" t="str">
        <f aca="false">IF(Dane_surowe!B330="","",PROPER(TRIM(Dane_surowe!B330)))</f>
        <v/>
      </c>
      <c r="C330" s="8" t="str">
        <f aca="false">IF(Dane_surowe!C330="","",TRIM(Dane_surowe!C330))</f>
        <v/>
      </c>
      <c r="D330" s="9" t="str">
        <f aca="false">IF(Dane_surowe!D330="","",_xlfn.NUMBERVALUE(TRIM(SUBSTITUTE(Dane_surowe!D330,"zł","")),","," "))</f>
        <v/>
      </c>
      <c r="E330" s="10" t="str">
        <f aca="false">IF(A330="","",DATE(YEAR(A330),MONTH(A330),1))</f>
        <v/>
      </c>
    </row>
    <row r="331" customFormat="false" ht="15" hidden="false" customHeight="false" outlineLevel="0" collapsed="false">
      <c r="A331" s="7" t="str">
        <f aca="false">IF(Dane_surowe!A331="","",Dane_surowe!A331)</f>
        <v/>
      </c>
      <c r="B331" s="8" t="str">
        <f aca="false">IF(Dane_surowe!B331="","",PROPER(TRIM(Dane_surowe!B331)))</f>
        <v/>
      </c>
      <c r="C331" s="8" t="str">
        <f aca="false">IF(Dane_surowe!C331="","",TRIM(Dane_surowe!C331))</f>
        <v/>
      </c>
      <c r="D331" s="9" t="str">
        <f aca="false">IF(Dane_surowe!D331="","",_xlfn.NUMBERVALUE(TRIM(SUBSTITUTE(Dane_surowe!D331,"zł","")),","," "))</f>
        <v/>
      </c>
      <c r="E331" s="10" t="str">
        <f aca="false">IF(A331="","",DATE(YEAR(A331),MONTH(A331),1))</f>
        <v/>
      </c>
    </row>
    <row r="332" customFormat="false" ht="15" hidden="false" customHeight="false" outlineLevel="0" collapsed="false">
      <c r="A332" s="7" t="str">
        <f aca="false">IF(Dane_surowe!A332="","",Dane_surowe!A332)</f>
        <v/>
      </c>
      <c r="B332" s="8" t="str">
        <f aca="false">IF(Dane_surowe!B332="","",PROPER(TRIM(Dane_surowe!B332)))</f>
        <v/>
      </c>
      <c r="C332" s="8" t="str">
        <f aca="false">IF(Dane_surowe!C332="","",TRIM(Dane_surowe!C332))</f>
        <v/>
      </c>
      <c r="D332" s="9" t="str">
        <f aca="false">IF(Dane_surowe!D332="","",_xlfn.NUMBERVALUE(TRIM(SUBSTITUTE(Dane_surowe!D332,"zł","")),","," "))</f>
        <v/>
      </c>
      <c r="E332" s="10" t="str">
        <f aca="false">IF(A332="","",DATE(YEAR(A332),MONTH(A332),1))</f>
        <v/>
      </c>
    </row>
    <row r="333" customFormat="false" ht="15" hidden="false" customHeight="false" outlineLevel="0" collapsed="false">
      <c r="A333" s="7" t="str">
        <f aca="false">IF(Dane_surowe!A333="","",Dane_surowe!A333)</f>
        <v/>
      </c>
      <c r="B333" s="8" t="str">
        <f aca="false">IF(Dane_surowe!B333="","",PROPER(TRIM(Dane_surowe!B333)))</f>
        <v/>
      </c>
      <c r="C333" s="8" t="str">
        <f aca="false">IF(Dane_surowe!C333="","",TRIM(Dane_surowe!C333))</f>
        <v/>
      </c>
      <c r="D333" s="9" t="str">
        <f aca="false">IF(Dane_surowe!D333="","",_xlfn.NUMBERVALUE(TRIM(SUBSTITUTE(Dane_surowe!D333,"zł","")),","," "))</f>
        <v/>
      </c>
      <c r="E333" s="10" t="str">
        <f aca="false">IF(A333="","",DATE(YEAR(A333),MONTH(A333),1))</f>
        <v/>
      </c>
    </row>
    <row r="334" customFormat="false" ht="15" hidden="false" customHeight="false" outlineLevel="0" collapsed="false">
      <c r="A334" s="7" t="str">
        <f aca="false">IF(Dane_surowe!A334="","",Dane_surowe!A334)</f>
        <v/>
      </c>
      <c r="B334" s="8" t="str">
        <f aca="false">IF(Dane_surowe!B334="","",PROPER(TRIM(Dane_surowe!B334)))</f>
        <v/>
      </c>
      <c r="C334" s="8" t="str">
        <f aca="false">IF(Dane_surowe!C334="","",TRIM(Dane_surowe!C334))</f>
        <v/>
      </c>
      <c r="D334" s="9" t="str">
        <f aca="false">IF(Dane_surowe!D334="","",_xlfn.NUMBERVALUE(TRIM(SUBSTITUTE(Dane_surowe!D334,"zł","")),","," "))</f>
        <v/>
      </c>
      <c r="E334" s="10" t="str">
        <f aca="false">IF(A334="","",DATE(YEAR(A334),MONTH(A334),1))</f>
        <v/>
      </c>
    </row>
    <row r="335" customFormat="false" ht="15" hidden="false" customHeight="false" outlineLevel="0" collapsed="false">
      <c r="A335" s="7" t="str">
        <f aca="false">IF(Dane_surowe!A335="","",Dane_surowe!A335)</f>
        <v/>
      </c>
      <c r="B335" s="8" t="str">
        <f aca="false">IF(Dane_surowe!B335="","",PROPER(TRIM(Dane_surowe!B335)))</f>
        <v/>
      </c>
      <c r="C335" s="8" t="str">
        <f aca="false">IF(Dane_surowe!C335="","",TRIM(Dane_surowe!C335))</f>
        <v/>
      </c>
      <c r="D335" s="9" t="str">
        <f aca="false">IF(Dane_surowe!D335="","",_xlfn.NUMBERVALUE(TRIM(SUBSTITUTE(Dane_surowe!D335,"zł","")),","," "))</f>
        <v/>
      </c>
      <c r="E335" s="10" t="str">
        <f aca="false">IF(A335="","",DATE(YEAR(A335),MONTH(A335),1))</f>
        <v/>
      </c>
    </row>
    <row r="336" customFormat="false" ht="15" hidden="false" customHeight="false" outlineLevel="0" collapsed="false">
      <c r="A336" s="7" t="str">
        <f aca="false">IF(Dane_surowe!A336="","",Dane_surowe!A336)</f>
        <v/>
      </c>
      <c r="B336" s="8" t="str">
        <f aca="false">IF(Dane_surowe!B336="","",PROPER(TRIM(Dane_surowe!B336)))</f>
        <v/>
      </c>
      <c r="C336" s="8" t="str">
        <f aca="false">IF(Dane_surowe!C336="","",TRIM(Dane_surowe!C336))</f>
        <v/>
      </c>
      <c r="D336" s="9" t="str">
        <f aca="false">IF(Dane_surowe!D336="","",_xlfn.NUMBERVALUE(TRIM(SUBSTITUTE(Dane_surowe!D336,"zł","")),","," "))</f>
        <v/>
      </c>
      <c r="E336" s="10" t="str">
        <f aca="false">IF(A336="","",DATE(YEAR(A336),MONTH(A336),1))</f>
        <v/>
      </c>
    </row>
    <row r="337" customFormat="false" ht="15" hidden="false" customHeight="false" outlineLevel="0" collapsed="false">
      <c r="A337" s="7" t="str">
        <f aca="false">IF(Dane_surowe!A337="","",Dane_surowe!A337)</f>
        <v/>
      </c>
      <c r="B337" s="8" t="str">
        <f aca="false">IF(Dane_surowe!B337="","",PROPER(TRIM(Dane_surowe!B337)))</f>
        <v/>
      </c>
      <c r="C337" s="8" t="str">
        <f aca="false">IF(Dane_surowe!C337="","",TRIM(Dane_surowe!C337))</f>
        <v/>
      </c>
      <c r="D337" s="9" t="str">
        <f aca="false">IF(Dane_surowe!D337="","",_xlfn.NUMBERVALUE(TRIM(SUBSTITUTE(Dane_surowe!D337,"zł","")),","," "))</f>
        <v/>
      </c>
      <c r="E337" s="10" t="str">
        <f aca="false">IF(A337="","",DATE(YEAR(A337),MONTH(A337),1))</f>
        <v/>
      </c>
    </row>
    <row r="338" customFormat="false" ht="15" hidden="false" customHeight="false" outlineLevel="0" collapsed="false">
      <c r="A338" s="7" t="str">
        <f aca="false">IF(Dane_surowe!A338="","",Dane_surowe!A338)</f>
        <v/>
      </c>
      <c r="B338" s="8" t="str">
        <f aca="false">IF(Dane_surowe!B338="","",PROPER(TRIM(Dane_surowe!B338)))</f>
        <v/>
      </c>
      <c r="C338" s="8" t="str">
        <f aca="false">IF(Dane_surowe!C338="","",TRIM(Dane_surowe!C338))</f>
        <v/>
      </c>
      <c r="D338" s="9" t="str">
        <f aca="false">IF(Dane_surowe!D338="","",_xlfn.NUMBERVALUE(TRIM(SUBSTITUTE(Dane_surowe!D338,"zł","")),","," "))</f>
        <v/>
      </c>
      <c r="E338" s="10" t="str">
        <f aca="false">IF(A338="","",DATE(YEAR(A338),MONTH(A338),1))</f>
        <v/>
      </c>
    </row>
    <row r="339" customFormat="false" ht="15" hidden="false" customHeight="false" outlineLevel="0" collapsed="false">
      <c r="A339" s="7" t="str">
        <f aca="false">IF(Dane_surowe!A339="","",Dane_surowe!A339)</f>
        <v/>
      </c>
      <c r="B339" s="8" t="str">
        <f aca="false">IF(Dane_surowe!B339="","",PROPER(TRIM(Dane_surowe!B339)))</f>
        <v/>
      </c>
      <c r="C339" s="8" t="str">
        <f aca="false">IF(Dane_surowe!C339="","",TRIM(Dane_surowe!C339))</f>
        <v/>
      </c>
      <c r="D339" s="9" t="str">
        <f aca="false">IF(Dane_surowe!D339="","",_xlfn.NUMBERVALUE(TRIM(SUBSTITUTE(Dane_surowe!D339,"zł","")),","," "))</f>
        <v/>
      </c>
      <c r="E339" s="10" t="str">
        <f aca="false">IF(A339="","",DATE(YEAR(A339),MONTH(A339),1))</f>
        <v/>
      </c>
    </row>
    <row r="340" customFormat="false" ht="15" hidden="false" customHeight="false" outlineLevel="0" collapsed="false">
      <c r="A340" s="7" t="str">
        <f aca="false">IF(Dane_surowe!A340="","",Dane_surowe!A340)</f>
        <v/>
      </c>
      <c r="B340" s="8" t="str">
        <f aca="false">IF(Dane_surowe!B340="","",PROPER(TRIM(Dane_surowe!B340)))</f>
        <v/>
      </c>
      <c r="C340" s="8" t="str">
        <f aca="false">IF(Dane_surowe!C340="","",TRIM(Dane_surowe!C340))</f>
        <v/>
      </c>
      <c r="D340" s="9" t="str">
        <f aca="false">IF(Dane_surowe!D340="","",_xlfn.NUMBERVALUE(TRIM(SUBSTITUTE(Dane_surowe!D340,"zł","")),","," "))</f>
        <v/>
      </c>
      <c r="E340" s="10" t="str">
        <f aca="false">IF(A340="","",DATE(YEAR(A340),MONTH(A340),1))</f>
        <v/>
      </c>
    </row>
    <row r="341" customFormat="false" ht="15" hidden="false" customHeight="false" outlineLevel="0" collapsed="false">
      <c r="A341" s="7" t="str">
        <f aca="false">IF(Dane_surowe!A341="","",Dane_surowe!A341)</f>
        <v/>
      </c>
      <c r="B341" s="8" t="str">
        <f aca="false">IF(Dane_surowe!B341="","",PROPER(TRIM(Dane_surowe!B341)))</f>
        <v/>
      </c>
      <c r="C341" s="8" t="str">
        <f aca="false">IF(Dane_surowe!C341="","",TRIM(Dane_surowe!C341))</f>
        <v/>
      </c>
      <c r="D341" s="9" t="str">
        <f aca="false">IF(Dane_surowe!D341="","",_xlfn.NUMBERVALUE(TRIM(SUBSTITUTE(Dane_surowe!D341,"zł","")),","," "))</f>
        <v/>
      </c>
      <c r="E341" s="10" t="str">
        <f aca="false">IF(A341="","",DATE(YEAR(A341),MONTH(A341),1))</f>
        <v/>
      </c>
    </row>
    <row r="342" customFormat="false" ht="15" hidden="false" customHeight="false" outlineLevel="0" collapsed="false">
      <c r="A342" s="7" t="str">
        <f aca="false">IF(Dane_surowe!A342="","",Dane_surowe!A342)</f>
        <v/>
      </c>
      <c r="B342" s="8" t="str">
        <f aca="false">IF(Dane_surowe!B342="","",PROPER(TRIM(Dane_surowe!B342)))</f>
        <v/>
      </c>
      <c r="C342" s="8" t="str">
        <f aca="false">IF(Dane_surowe!C342="","",TRIM(Dane_surowe!C342))</f>
        <v/>
      </c>
      <c r="D342" s="9" t="str">
        <f aca="false">IF(Dane_surowe!D342="","",_xlfn.NUMBERVALUE(TRIM(SUBSTITUTE(Dane_surowe!D342,"zł","")),","," "))</f>
        <v/>
      </c>
      <c r="E342" s="10" t="str">
        <f aca="false">IF(A342="","",DATE(YEAR(A342),MONTH(A342),1))</f>
        <v/>
      </c>
    </row>
    <row r="343" customFormat="false" ht="15" hidden="false" customHeight="false" outlineLevel="0" collapsed="false">
      <c r="A343" s="7" t="str">
        <f aca="false">IF(Dane_surowe!A343="","",Dane_surowe!A343)</f>
        <v/>
      </c>
      <c r="B343" s="8" t="str">
        <f aca="false">IF(Dane_surowe!B343="","",PROPER(TRIM(Dane_surowe!B343)))</f>
        <v/>
      </c>
      <c r="C343" s="8" t="str">
        <f aca="false">IF(Dane_surowe!C343="","",TRIM(Dane_surowe!C343))</f>
        <v/>
      </c>
      <c r="D343" s="9" t="str">
        <f aca="false">IF(Dane_surowe!D343="","",_xlfn.NUMBERVALUE(TRIM(SUBSTITUTE(Dane_surowe!D343,"zł","")),","," "))</f>
        <v/>
      </c>
      <c r="E343" s="10" t="str">
        <f aca="false">IF(A343="","",DATE(YEAR(A343),MONTH(A343),1))</f>
        <v/>
      </c>
    </row>
    <row r="344" customFormat="false" ht="15" hidden="false" customHeight="false" outlineLevel="0" collapsed="false">
      <c r="A344" s="7" t="str">
        <f aca="false">IF(Dane_surowe!A344="","",Dane_surowe!A344)</f>
        <v/>
      </c>
      <c r="B344" s="8" t="str">
        <f aca="false">IF(Dane_surowe!B344="","",PROPER(TRIM(Dane_surowe!B344)))</f>
        <v/>
      </c>
      <c r="C344" s="8" t="str">
        <f aca="false">IF(Dane_surowe!C344="","",TRIM(Dane_surowe!C344))</f>
        <v/>
      </c>
      <c r="D344" s="9" t="str">
        <f aca="false">IF(Dane_surowe!D344="","",_xlfn.NUMBERVALUE(TRIM(SUBSTITUTE(Dane_surowe!D344,"zł","")),","," "))</f>
        <v/>
      </c>
      <c r="E344" s="10" t="str">
        <f aca="false">IF(A344="","",DATE(YEAR(A344),MONTH(A344),1))</f>
        <v/>
      </c>
    </row>
    <row r="345" customFormat="false" ht="15" hidden="false" customHeight="false" outlineLevel="0" collapsed="false">
      <c r="A345" s="7" t="str">
        <f aca="false">IF(Dane_surowe!A345="","",Dane_surowe!A345)</f>
        <v/>
      </c>
      <c r="B345" s="8" t="str">
        <f aca="false">IF(Dane_surowe!B345="","",PROPER(TRIM(Dane_surowe!B345)))</f>
        <v/>
      </c>
      <c r="C345" s="8" t="str">
        <f aca="false">IF(Dane_surowe!C345="","",TRIM(Dane_surowe!C345))</f>
        <v/>
      </c>
      <c r="D345" s="9" t="str">
        <f aca="false">IF(Dane_surowe!D345="","",_xlfn.NUMBERVALUE(TRIM(SUBSTITUTE(Dane_surowe!D345,"zł","")),","," "))</f>
        <v/>
      </c>
      <c r="E345" s="10" t="str">
        <f aca="false">IF(A345="","",DATE(YEAR(A345),MONTH(A345),1))</f>
        <v/>
      </c>
    </row>
    <row r="346" customFormat="false" ht="15" hidden="false" customHeight="false" outlineLevel="0" collapsed="false">
      <c r="A346" s="7" t="str">
        <f aca="false">IF(Dane_surowe!A346="","",Dane_surowe!A346)</f>
        <v/>
      </c>
      <c r="B346" s="8" t="str">
        <f aca="false">IF(Dane_surowe!B346="","",PROPER(TRIM(Dane_surowe!B346)))</f>
        <v/>
      </c>
      <c r="C346" s="8" t="str">
        <f aca="false">IF(Dane_surowe!C346="","",TRIM(Dane_surowe!C346))</f>
        <v/>
      </c>
      <c r="D346" s="9" t="str">
        <f aca="false">IF(Dane_surowe!D346="","",_xlfn.NUMBERVALUE(TRIM(SUBSTITUTE(Dane_surowe!D346,"zł","")),","," "))</f>
        <v/>
      </c>
      <c r="E346" s="10" t="str">
        <f aca="false">IF(A346="","",DATE(YEAR(A346),MONTH(A346),1))</f>
        <v/>
      </c>
    </row>
    <row r="347" customFormat="false" ht="15" hidden="false" customHeight="false" outlineLevel="0" collapsed="false">
      <c r="A347" s="7" t="str">
        <f aca="false">IF(Dane_surowe!A347="","",Dane_surowe!A347)</f>
        <v/>
      </c>
      <c r="B347" s="8" t="str">
        <f aca="false">IF(Dane_surowe!B347="","",PROPER(TRIM(Dane_surowe!B347)))</f>
        <v/>
      </c>
      <c r="C347" s="8" t="str">
        <f aca="false">IF(Dane_surowe!C347="","",TRIM(Dane_surowe!C347))</f>
        <v/>
      </c>
      <c r="D347" s="9" t="str">
        <f aca="false">IF(Dane_surowe!D347="","",_xlfn.NUMBERVALUE(TRIM(SUBSTITUTE(Dane_surowe!D347,"zł","")),","," "))</f>
        <v/>
      </c>
      <c r="E347" s="10" t="str">
        <f aca="false">IF(A347="","",DATE(YEAR(A347),MONTH(A347),1))</f>
        <v/>
      </c>
    </row>
    <row r="348" customFormat="false" ht="15" hidden="false" customHeight="false" outlineLevel="0" collapsed="false">
      <c r="A348" s="7" t="str">
        <f aca="false">IF(Dane_surowe!A348="","",Dane_surowe!A348)</f>
        <v/>
      </c>
      <c r="B348" s="8" t="str">
        <f aca="false">IF(Dane_surowe!B348="","",PROPER(TRIM(Dane_surowe!B348)))</f>
        <v/>
      </c>
      <c r="C348" s="8" t="str">
        <f aca="false">IF(Dane_surowe!C348="","",TRIM(Dane_surowe!C348))</f>
        <v/>
      </c>
      <c r="D348" s="9" t="str">
        <f aca="false">IF(Dane_surowe!D348="","",_xlfn.NUMBERVALUE(TRIM(SUBSTITUTE(Dane_surowe!D348,"zł","")),","," "))</f>
        <v/>
      </c>
      <c r="E348" s="10" t="str">
        <f aca="false">IF(A348="","",DATE(YEAR(A348),MONTH(A348),1))</f>
        <v/>
      </c>
    </row>
    <row r="349" customFormat="false" ht="15" hidden="false" customHeight="false" outlineLevel="0" collapsed="false">
      <c r="A349" s="7" t="str">
        <f aca="false">IF(Dane_surowe!A349="","",Dane_surowe!A349)</f>
        <v/>
      </c>
      <c r="B349" s="8" t="str">
        <f aca="false">IF(Dane_surowe!B349="","",PROPER(TRIM(Dane_surowe!B349)))</f>
        <v/>
      </c>
      <c r="C349" s="8" t="str">
        <f aca="false">IF(Dane_surowe!C349="","",TRIM(Dane_surowe!C349))</f>
        <v/>
      </c>
      <c r="D349" s="9" t="str">
        <f aca="false">IF(Dane_surowe!D349="","",_xlfn.NUMBERVALUE(TRIM(SUBSTITUTE(Dane_surowe!D349,"zł","")),","," "))</f>
        <v/>
      </c>
      <c r="E349" s="10" t="str">
        <f aca="false">IF(A349="","",DATE(YEAR(A349),MONTH(A349),1))</f>
        <v/>
      </c>
    </row>
    <row r="350" customFormat="false" ht="15" hidden="false" customHeight="false" outlineLevel="0" collapsed="false">
      <c r="A350" s="7" t="str">
        <f aca="false">IF(Dane_surowe!A350="","",Dane_surowe!A350)</f>
        <v/>
      </c>
      <c r="B350" s="8" t="str">
        <f aca="false">IF(Dane_surowe!B350="","",PROPER(TRIM(Dane_surowe!B350)))</f>
        <v/>
      </c>
      <c r="C350" s="8" t="str">
        <f aca="false">IF(Dane_surowe!C350="","",TRIM(Dane_surowe!C350))</f>
        <v/>
      </c>
      <c r="D350" s="9" t="str">
        <f aca="false">IF(Dane_surowe!D350="","",_xlfn.NUMBERVALUE(TRIM(SUBSTITUTE(Dane_surowe!D350,"zł","")),","," "))</f>
        <v/>
      </c>
      <c r="E350" s="10" t="str">
        <f aca="false">IF(A350="","",DATE(YEAR(A350),MONTH(A350),1))</f>
        <v/>
      </c>
    </row>
    <row r="351" customFormat="false" ht="15" hidden="false" customHeight="false" outlineLevel="0" collapsed="false">
      <c r="A351" s="7" t="str">
        <f aca="false">IF(Dane_surowe!A351="","",Dane_surowe!A351)</f>
        <v/>
      </c>
      <c r="B351" s="8" t="str">
        <f aca="false">IF(Dane_surowe!B351="","",PROPER(TRIM(Dane_surowe!B351)))</f>
        <v/>
      </c>
      <c r="C351" s="8" t="str">
        <f aca="false">IF(Dane_surowe!C351="","",TRIM(Dane_surowe!C351))</f>
        <v/>
      </c>
      <c r="D351" s="9" t="str">
        <f aca="false">IF(Dane_surowe!D351="","",_xlfn.NUMBERVALUE(TRIM(SUBSTITUTE(Dane_surowe!D351,"zł","")),","," "))</f>
        <v/>
      </c>
      <c r="E351" s="10" t="str">
        <f aca="false">IF(A351="","",DATE(YEAR(A351),MONTH(A351),1))</f>
        <v/>
      </c>
    </row>
    <row r="352" customFormat="false" ht="15" hidden="false" customHeight="false" outlineLevel="0" collapsed="false">
      <c r="A352" s="7" t="str">
        <f aca="false">IF(Dane_surowe!A352="","",Dane_surowe!A352)</f>
        <v/>
      </c>
      <c r="B352" s="8" t="str">
        <f aca="false">IF(Dane_surowe!B352="","",PROPER(TRIM(Dane_surowe!B352)))</f>
        <v/>
      </c>
      <c r="C352" s="8" t="str">
        <f aca="false">IF(Dane_surowe!C352="","",TRIM(Dane_surowe!C352))</f>
        <v/>
      </c>
      <c r="D352" s="9" t="str">
        <f aca="false">IF(Dane_surowe!D352="","",_xlfn.NUMBERVALUE(TRIM(SUBSTITUTE(Dane_surowe!D352,"zł","")),","," "))</f>
        <v/>
      </c>
      <c r="E352" s="10" t="str">
        <f aca="false">IF(A352="","",DATE(YEAR(A352),MONTH(A352),1))</f>
        <v/>
      </c>
    </row>
    <row r="353" customFormat="false" ht="15" hidden="false" customHeight="false" outlineLevel="0" collapsed="false">
      <c r="A353" s="7" t="str">
        <f aca="false">IF(Dane_surowe!A353="","",Dane_surowe!A353)</f>
        <v/>
      </c>
      <c r="B353" s="8" t="str">
        <f aca="false">IF(Dane_surowe!B353="","",PROPER(TRIM(Dane_surowe!B353)))</f>
        <v/>
      </c>
      <c r="C353" s="8" t="str">
        <f aca="false">IF(Dane_surowe!C353="","",TRIM(Dane_surowe!C353))</f>
        <v/>
      </c>
      <c r="D353" s="9" t="str">
        <f aca="false">IF(Dane_surowe!D353="","",_xlfn.NUMBERVALUE(TRIM(SUBSTITUTE(Dane_surowe!D353,"zł","")),","," "))</f>
        <v/>
      </c>
      <c r="E353" s="10" t="str">
        <f aca="false">IF(A353="","",DATE(YEAR(A353),MONTH(A353),1))</f>
        <v/>
      </c>
    </row>
    <row r="354" customFormat="false" ht="15" hidden="false" customHeight="false" outlineLevel="0" collapsed="false">
      <c r="A354" s="7" t="str">
        <f aca="false">IF(Dane_surowe!A354="","",Dane_surowe!A354)</f>
        <v/>
      </c>
      <c r="B354" s="8" t="str">
        <f aca="false">IF(Dane_surowe!B354="","",PROPER(TRIM(Dane_surowe!B354)))</f>
        <v/>
      </c>
      <c r="C354" s="8" t="str">
        <f aca="false">IF(Dane_surowe!C354="","",TRIM(Dane_surowe!C354))</f>
        <v/>
      </c>
      <c r="D354" s="9" t="str">
        <f aca="false">IF(Dane_surowe!D354="","",_xlfn.NUMBERVALUE(TRIM(SUBSTITUTE(Dane_surowe!D354,"zł","")),","," "))</f>
        <v/>
      </c>
      <c r="E354" s="10" t="str">
        <f aca="false">IF(A354="","",DATE(YEAR(A354),MONTH(A354),1))</f>
        <v/>
      </c>
    </row>
    <row r="355" customFormat="false" ht="15" hidden="false" customHeight="false" outlineLevel="0" collapsed="false">
      <c r="A355" s="7" t="str">
        <f aca="false">IF(Dane_surowe!A355="","",Dane_surowe!A355)</f>
        <v/>
      </c>
      <c r="B355" s="8" t="str">
        <f aca="false">IF(Dane_surowe!B355="","",PROPER(TRIM(Dane_surowe!B355)))</f>
        <v/>
      </c>
      <c r="C355" s="8" t="str">
        <f aca="false">IF(Dane_surowe!C355="","",TRIM(Dane_surowe!C355))</f>
        <v/>
      </c>
      <c r="D355" s="9" t="str">
        <f aca="false">IF(Dane_surowe!D355="","",_xlfn.NUMBERVALUE(TRIM(SUBSTITUTE(Dane_surowe!D355,"zł","")),","," "))</f>
        <v/>
      </c>
      <c r="E355" s="10" t="str">
        <f aca="false">IF(A355="","",DATE(YEAR(A355),MONTH(A355),1))</f>
        <v/>
      </c>
    </row>
    <row r="356" customFormat="false" ht="15" hidden="false" customHeight="false" outlineLevel="0" collapsed="false">
      <c r="A356" s="7" t="str">
        <f aca="false">IF(Dane_surowe!A356="","",Dane_surowe!A356)</f>
        <v/>
      </c>
      <c r="B356" s="8" t="str">
        <f aca="false">IF(Dane_surowe!B356="","",PROPER(TRIM(Dane_surowe!B356)))</f>
        <v/>
      </c>
      <c r="C356" s="8" t="str">
        <f aca="false">IF(Dane_surowe!C356="","",TRIM(Dane_surowe!C356))</f>
        <v/>
      </c>
      <c r="D356" s="9" t="str">
        <f aca="false">IF(Dane_surowe!D356="","",_xlfn.NUMBERVALUE(TRIM(SUBSTITUTE(Dane_surowe!D356,"zł","")),","," "))</f>
        <v/>
      </c>
      <c r="E356" s="10" t="str">
        <f aca="false">IF(A356="","",DATE(YEAR(A356),MONTH(A356),1))</f>
        <v/>
      </c>
    </row>
    <row r="357" customFormat="false" ht="15" hidden="false" customHeight="false" outlineLevel="0" collapsed="false">
      <c r="A357" s="7" t="str">
        <f aca="false">IF(Dane_surowe!A357="","",Dane_surowe!A357)</f>
        <v/>
      </c>
      <c r="B357" s="8" t="str">
        <f aca="false">IF(Dane_surowe!B357="","",PROPER(TRIM(Dane_surowe!B357)))</f>
        <v/>
      </c>
      <c r="C357" s="8" t="str">
        <f aca="false">IF(Dane_surowe!C357="","",TRIM(Dane_surowe!C357))</f>
        <v/>
      </c>
      <c r="D357" s="9" t="str">
        <f aca="false">IF(Dane_surowe!D357="","",_xlfn.NUMBERVALUE(TRIM(SUBSTITUTE(Dane_surowe!D357,"zł","")),","," "))</f>
        <v/>
      </c>
      <c r="E357" s="10" t="str">
        <f aca="false">IF(A357="","",DATE(YEAR(A357),MONTH(A357),1))</f>
        <v/>
      </c>
    </row>
    <row r="358" customFormat="false" ht="15" hidden="false" customHeight="false" outlineLevel="0" collapsed="false">
      <c r="A358" s="7" t="str">
        <f aca="false">IF(Dane_surowe!A358="","",Dane_surowe!A358)</f>
        <v/>
      </c>
      <c r="B358" s="8" t="str">
        <f aca="false">IF(Dane_surowe!B358="","",PROPER(TRIM(Dane_surowe!B358)))</f>
        <v/>
      </c>
      <c r="C358" s="8" t="str">
        <f aca="false">IF(Dane_surowe!C358="","",TRIM(Dane_surowe!C358))</f>
        <v/>
      </c>
      <c r="D358" s="9" t="str">
        <f aca="false">IF(Dane_surowe!D358="","",_xlfn.NUMBERVALUE(TRIM(SUBSTITUTE(Dane_surowe!D358,"zł","")),","," "))</f>
        <v/>
      </c>
      <c r="E358" s="10" t="str">
        <f aca="false">IF(A358="","",DATE(YEAR(A358),MONTH(A358),1))</f>
        <v/>
      </c>
    </row>
    <row r="359" customFormat="false" ht="15" hidden="false" customHeight="false" outlineLevel="0" collapsed="false">
      <c r="A359" s="7" t="str">
        <f aca="false">IF(Dane_surowe!A359="","",Dane_surowe!A359)</f>
        <v/>
      </c>
      <c r="B359" s="8" t="str">
        <f aca="false">IF(Dane_surowe!B359="","",PROPER(TRIM(Dane_surowe!B359)))</f>
        <v/>
      </c>
      <c r="C359" s="8" t="str">
        <f aca="false">IF(Dane_surowe!C359="","",TRIM(Dane_surowe!C359))</f>
        <v/>
      </c>
      <c r="D359" s="9" t="str">
        <f aca="false">IF(Dane_surowe!D359="","",_xlfn.NUMBERVALUE(TRIM(SUBSTITUTE(Dane_surowe!D359,"zł","")),","," "))</f>
        <v/>
      </c>
      <c r="E359" s="10" t="str">
        <f aca="false">IF(A359="","",DATE(YEAR(A359),MONTH(A359),1))</f>
        <v/>
      </c>
    </row>
    <row r="360" customFormat="false" ht="15" hidden="false" customHeight="false" outlineLevel="0" collapsed="false">
      <c r="A360" s="7" t="str">
        <f aca="false">IF(Dane_surowe!A360="","",Dane_surowe!A360)</f>
        <v/>
      </c>
      <c r="B360" s="8" t="str">
        <f aca="false">IF(Dane_surowe!B360="","",PROPER(TRIM(Dane_surowe!B360)))</f>
        <v/>
      </c>
      <c r="C360" s="8" t="str">
        <f aca="false">IF(Dane_surowe!C360="","",TRIM(Dane_surowe!C360))</f>
        <v/>
      </c>
      <c r="D360" s="9" t="str">
        <f aca="false">IF(Dane_surowe!D360="","",_xlfn.NUMBERVALUE(TRIM(SUBSTITUTE(Dane_surowe!D360,"zł","")),","," "))</f>
        <v/>
      </c>
      <c r="E360" s="10" t="str">
        <f aca="false">IF(A360="","",DATE(YEAR(A360),MONTH(A360),1))</f>
        <v/>
      </c>
    </row>
    <row r="361" customFormat="false" ht="15" hidden="false" customHeight="false" outlineLevel="0" collapsed="false">
      <c r="A361" s="7" t="str">
        <f aca="false">IF(Dane_surowe!A361="","",Dane_surowe!A361)</f>
        <v/>
      </c>
      <c r="B361" s="8" t="str">
        <f aca="false">IF(Dane_surowe!B361="","",PROPER(TRIM(Dane_surowe!B361)))</f>
        <v/>
      </c>
      <c r="C361" s="8" t="str">
        <f aca="false">IF(Dane_surowe!C361="","",TRIM(Dane_surowe!C361))</f>
        <v/>
      </c>
      <c r="D361" s="9" t="str">
        <f aca="false">IF(Dane_surowe!D361="","",_xlfn.NUMBERVALUE(TRIM(SUBSTITUTE(Dane_surowe!D361,"zł","")),","," "))</f>
        <v/>
      </c>
      <c r="E361" s="10" t="str">
        <f aca="false">IF(A361="","",DATE(YEAR(A361),MONTH(A361),1))</f>
        <v/>
      </c>
    </row>
    <row r="362" customFormat="false" ht="15" hidden="false" customHeight="false" outlineLevel="0" collapsed="false">
      <c r="A362" s="7" t="str">
        <f aca="false">IF(Dane_surowe!A362="","",Dane_surowe!A362)</f>
        <v/>
      </c>
      <c r="B362" s="8" t="str">
        <f aca="false">IF(Dane_surowe!B362="","",PROPER(TRIM(Dane_surowe!B362)))</f>
        <v/>
      </c>
      <c r="C362" s="8" t="str">
        <f aca="false">IF(Dane_surowe!C362="","",TRIM(Dane_surowe!C362))</f>
        <v/>
      </c>
      <c r="D362" s="9" t="str">
        <f aca="false">IF(Dane_surowe!D362="","",_xlfn.NUMBERVALUE(TRIM(SUBSTITUTE(Dane_surowe!D362,"zł","")),","," "))</f>
        <v/>
      </c>
      <c r="E362" s="10" t="str">
        <f aca="false">IF(A362="","",DATE(YEAR(A362),MONTH(A362),1))</f>
        <v/>
      </c>
    </row>
    <row r="363" customFormat="false" ht="15" hidden="false" customHeight="false" outlineLevel="0" collapsed="false">
      <c r="A363" s="7" t="str">
        <f aca="false">IF(Dane_surowe!A363="","",Dane_surowe!A363)</f>
        <v/>
      </c>
      <c r="B363" s="8" t="str">
        <f aca="false">IF(Dane_surowe!B363="","",PROPER(TRIM(Dane_surowe!B363)))</f>
        <v/>
      </c>
      <c r="C363" s="8" t="str">
        <f aca="false">IF(Dane_surowe!C363="","",TRIM(Dane_surowe!C363))</f>
        <v/>
      </c>
      <c r="D363" s="9" t="str">
        <f aca="false">IF(Dane_surowe!D363="","",_xlfn.NUMBERVALUE(TRIM(SUBSTITUTE(Dane_surowe!D363,"zł","")),","," "))</f>
        <v/>
      </c>
      <c r="E363" s="10" t="str">
        <f aca="false">IF(A363="","",DATE(YEAR(A363),MONTH(A363),1))</f>
        <v/>
      </c>
    </row>
    <row r="364" customFormat="false" ht="15" hidden="false" customHeight="false" outlineLevel="0" collapsed="false">
      <c r="A364" s="7" t="str">
        <f aca="false">IF(Dane_surowe!A364="","",Dane_surowe!A364)</f>
        <v/>
      </c>
      <c r="B364" s="8" t="str">
        <f aca="false">IF(Dane_surowe!B364="","",PROPER(TRIM(Dane_surowe!B364)))</f>
        <v/>
      </c>
      <c r="C364" s="8" t="str">
        <f aca="false">IF(Dane_surowe!C364="","",TRIM(Dane_surowe!C364))</f>
        <v/>
      </c>
      <c r="D364" s="9" t="str">
        <f aca="false">IF(Dane_surowe!D364="","",_xlfn.NUMBERVALUE(TRIM(SUBSTITUTE(Dane_surowe!D364,"zł","")),","," "))</f>
        <v/>
      </c>
      <c r="E364" s="10" t="str">
        <f aca="false">IF(A364="","",DATE(YEAR(A364),MONTH(A364),1))</f>
        <v/>
      </c>
    </row>
    <row r="365" customFormat="false" ht="15" hidden="false" customHeight="false" outlineLevel="0" collapsed="false">
      <c r="A365" s="7" t="str">
        <f aca="false">IF(Dane_surowe!A365="","",Dane_surowe!A365)</f>
        <v/>
      </c>
      <c r="B365" s="8" t="str">
        <f aca="false">IF(Dane_surowe!B365="","",PROPER(TRIM(Dane_surowe!B365)))</f>
        <v/>
      </c>
      <c r="C365" s="8" t="str">
        <f aca="false">IF(Dane_surowe!C365="","",TRIM(Dane_surowe!C365))</f>
        <v/>
      </c>
      <c r="D365" s="9" t="str">
        <f aca="false">IF(Dane_surowe!D365="","",_xlfn.NUMBERVALUE(TRIM(SUBSTITUTE(Dane_surowe!D365,"zł","")),","," "))</f>
        <v/>
      </c>
      <c r="E365" s="10" t="str">
        <f aca="false">IF(A365="","",DATE(YEAR(A365),MONTH(A365),1))</f>
        <v/>
      </c>
    </row>
    <row r="366" customFormat="false" ht="15" hidden="false" customHeight="false" outlineLevel="0" collapsed="false">
      <c r="A366" s="7" t="str">
        <f aca="false">IF(Dane_surowe!A366="","",Dane_surowe!A366)</f>
        <v/>
      </c>
      <c r="B366" s="8" t="str">
        <f aca="false">IF(Dane_surowe!B366="","",PROPER(TRIM(Dane_surowe!B366)))</f>
        <v/>
      </c>
      <c r="C366" s="8" t="str">
        <f aca="false">IF(Dane_surowe!C366="","",TRIM(Dane_surowe!C366))</f>
        <v/>
      </c>
      <c r="D366" s="9" t="str">
        <f aca="false">IF(Dane_surowe!D366="","",_xlfn.NUMBERVALUE(TRIM(SUBSTITUTE(Dane_surowe!D366,"zł","")),","," "))</f>
        <v/>
      </c>
      <c r="E366" s="10" t="str">
        <f aca="false">IF(A366="","",DATE(YEAR(A366),MONTH(A366),1))</f>
        <v/>
      </c>
    </row>
    <row r="367" customFormat="false" ht="15" hidden="false" customHeight="false" outlineLevel="0" collapsed="false">
      <c r="A367" s="7" t="str">
        <f aca="false">IF(Dane_surowe!A367="","",Dane_surowe!A367)</f>
        <v/>
      </c>
      <c r="B367" s="8" t="str">
        <f aca="false">IF(Dane_surowe!B367="","",PROPER(TRIM(Dane_surowe!B367)))</f>
        <v/>
      </c>
      <c r="C367" s="8" t="str">
        <f aca="false">IF(Dane_surowe!C367="","",TRIM(Dane_surowe!C367))</f>
        <v/>
      </c>
      <c r="D367" s="9" t="str">
        <f aca="false">IF(Dane_surowe!D367="","",_xlfn.NUMBERVALUE(TRIM(SUBSTITUTE(Dane_surowe!D367,"zł","")),","," "))</f>
        <v/>
      </c>
      <c r="E367" s="10" t="str">
        <f aca="false">IF(A367="","",DATE(YEAR(A367),MONTH(A367),1))</f>
        <v/>
      </c>
    </row>
    <row r="368" customFormat="false" ht="15" hidden="false" customHeight="false" outlineLevel="0" collapsed="false">
      <c r="A368" s="7" t="str">
        <f aca="false">IF(Dane_surowe!A368="","",Dane_surowe!A368)</f>
        <v/>
      </c>
      <c r="B368" s="8" t="str">
        <f aca="false">IF(Dane_surowe!B368="","",PROPER(TRIM(Dane_surowe!B368)))</f>
        <v/>
      </c>
      <c r="C368" s="8" t="str">
        <f aca="false">IF(Dane_surowe!C368="","",TRIM(Dane_surowe!C368))</f>
        <v/>
      </c>
      <c r="D368" s="9" t="str">
        <f aca="false">IF(Dane_surowe!D368="","",_xlfn.NUMBERVALUE(TRIM(SUBSTITUTE(Dane_surowe!D368,"zł","")),","," "))</f>
        <v/>
      </c>
      <c r="E368" s="10" t="str">
        <f aca="false">IF(A368="","",DATE(YEAR(A368),MONTH(A368),1))</f>
        <v/>
      </c>
    </row>
    <row r="369" customFormat="false" ht="15" hidden="false" customHeight="false" outlineLevel="0" collapsed="false">
      <c r="A369" s="7" t="str">
        <f aca="false">IF(Dane_surowe!A369="","",Dane_surowe!A369)</f>
        <v/>
      </c>
      <c r="B369" s="8" t="str">
        <f aca="false">IF(Dane_surowe!B369="","",PROPER(TRIM(Dane_surowe!B369)))</f>
        <v/>
      </c>
      <c r="C369" s="8" t="str">
        <f aca="false">IF(Dane_surowe!C369="","",TRIM(Dane_surowe!C369))</f>
        <v/>
      </c>
      <c r="D369" s="9" t="str">
        <f aca="false">IF(Dane_surowe!D369="","",_xlfn.NUMBERVALUE(TRIM(SUBSTITUTE(Dane_surowe!D369,"zł","")),","," "))</f>
        <v/>
      </c>
      <c r="E369" s="10" t="str">
        <f aca="false">IF(A369="","",DATE(YEAR(A369),MONTH(A369),1))</f>
        <v/>
      </c>
    </row>
    <row r="370" customFormat="false" ht="15" hidden="false" customHeight="false" outlineLevel="0" collapsed="false">
      <c r="A370" s="7" t="str">
        <f aca="false">IF(Dane_surowe!A370="","",Dane_surowe!A370)</f>
        <v/>
      </c>
      <c r="B370" s="8" t="str">
        <f aca="false">IF(Dane_surowe!B370="","",PROPER(TRIM(Dane_surowe!B370)))</f>
        <v/>
      </c>
      <c r="C370" s="8" t="str">
        <f aca="false">IF(Dane_surowe!C370="","",TRIM(Dane_surowe!C370))</f>
        <v/>
      </c>
      <c r="D370" s="9" t="str">
        <f aca="false">IF(Dane_surowe!D370="","",_xlfn.NUMBERVALUE(TRIM(SUBSTITUTE(Dane_surowe!D370,"zł","")),","," "))</f>
        <v/>
      </c>
      <c r="E370" s="10" t="str">
        <f aca="false">IF(A370="","",DATE(YEAR(A370),MONTH(A370),1))</f>
        <v/>
      </c>
    </row>
    <row r="371" customFormat="false" ht="15" hidden="false" customHeight="false" outlineLevel="0" collapsed="false">
      <c r="A371" s="7" t="str">
        <f aca="false">IF(Dane_surowe!A371="","",Dane_surowe!A371)</f>
        <v/>
      </c>
      <c r="B371" s="8" t="str">
        <f aca="false">IF(Dane_surowe!B371="","",PROPER(TRIM(Dane_surowe!B371)))</f>
        <v/>
      </c>
      <c r="C371" s="8" t="str">
        <f aca="false">IF(Dane_surowe!C371="","",TRIM(Dane_surowe!C371))</f>
        <v/>
      </c>
      <c r="D371" s="9" t="str">
        <f aca="false">IF(Dane_surowe!D371="","",_xlfn.NUMBERVALUE(TRIM(SUBSTITUTE(Dane_surowe!D371,"zł","")),","," "))</f>
        <v/>
      </c>
      <c r="E371" s="10" t="str">
        <f aca="false">IF(A371="","",DATE(YEAR(A371),MONTH(A371),1))</f>
        <v/>
      </c>
    </row>
    <row r="372" customFormat="false" ht="15" hidden="false" customHeight="false" outlineLevel="0" collapsed="false">
      <c r="A372" s="7" t="str">
        <f aca="false">IF(Dane_surowe!A372="","",Dane_surowe!A372)</f>
        <v/>
      </c>
      <c r="B372" s="8" t="str">
        <f aca="false">IF(Dane_surowe!B372="","",PROPER(TRIM(Dane_surowe!B372)))</f>
        <v/>
      </c>
      <c r="C372" s="8" t="str">
        <f aca="false">IF(Dane_surowe!C372="","",TRIM(Dane_surowe!C372))</f>
        <v/>
      </c>
      <c r="D372" s="9" t="str">
        <f aca="false">IF(Dane_surowe!D372="","",_xlfn.NUMBERVALUE(TRIM(SUBSTITUTE(Dane_surowe!D372,"zł","")),","," "))</f>
        <v/>
      </c>
      <c r="E372" s="10" t="str">
        <f aca="false">IF(A372="","",DATE(YEAR(A372),MONTH(A372),1))</f>
        <v/>
      </c>
    </row>
    <row r="373" customFormat="false" ht="15" hidden="false" customHeight="false" outlineLevel="0" collapsed="false">
      <c r="A373" s="7" t="str">
        <f aca="false">IF(Dane_surowe!A373="","",Dane_surowe!A373)</f>
        <v/>
      </c>
      <c r="B373" s="8" t="str">
        <f aca="false">IF(Dane_surowe!B373="","",PROPER(TRIM(Dane_surowe!B373)))</f>
        <v/>
      </c>
      <c r="C373" s="8" t="str">
        <f aca="false">IF(Dane_surowe!C373="","",TRIM(Dane_surowe!C373))</f>
        <v/>
      </c>
      <c r="D373" s="9" t="str">
        <f aca="false">IF(Dane_surowe!D373="","",_xlfn.NUMBERVALUE(TRIM(SUBSTITUTE(Dane_surowe!D373,"zł","")),","," "))</f>
        <v/>
      </c>
      <c r="E373" s="10" t="str">
        <f aca="false">IF(A373="","",DATE(YEAR(A373),MONTH(A373),1))</f>
        <v/>
      </c>
    </row>
    <row r="374" customFormat="false" ht="15" hidden="false" customHeight="false" outlineLevel="0" collapsed="false">
      <c r="A374" s="7" t="str">
        <f aca="false">IF(Dane_surowe!A374="","",Dane_surowe!A374)</f>
        <v/>
      </c>
      <c r="B374" s="8" t="str">
        <f aca="false">IF(Dane_surowe!B374="","",PROPER(TRIM(Dane_surowe!B374)))</f>
        <v/>
      </c>
      <c r="C374" s="8" t="str">
        <f aca="false">IF(Dane_surowe!C374="","",TRIM(Dane_surowe!C374))</f>
        <v/>
      </c>
      <c r="D374" s="9" t="str">
        <f aca="false">IF(Dane_surowe!D374="","",_xlfn.NUMBERVALUE(TRIM(SUBSTITUTE(Dane_surowe!D374,"zł","")),","," "))</f>
        <v/>
      </c>
      <c r="E374" s="10" t="str">
        <f aca="false">IF(A374="","",DATE(YEAR(A374),MONTH(A374),1))</f>
        <v/>
      </c>
    </row>
    <row r="375" customFormat="false" ht="15" hidden="false" customHeight="false" outlineLevel="0" collapsed="false">
      <c r="A375" s="7" t="str">
        <f aca="false">IF(Dane_surowe!A375="","",Dane_surowe!A375)</f>
        <v/>
      </c>
      <c r="B375" s="8" t="str">
        <f aca="false">IF(Dane_surowe!B375="","",PROPER(TRIM(Dane_surowe!B375)))</f>
        <v/>
      </c>
      <c r="C375" s="8" t="str">
        <f aca="false">IF(Dane_surowe!C375="","",TRIM(Dane_surowe!C375))</f>
        <v/>
      </c>
      <c r="D375" s="9" t="str">
        <f aca="false">IF(Dane_surowe!D375="","",_xlfn.NUMBERVALUE(TRIM(SUBSTITUTE(Dane_surowe!D375,"zł","")),","," "))</f>
        <v/>
      </c>
      <c r="E375" s="10" t="str">
        <f aca="false">IF(A375="","",DATE(YEAR(A375),MONTH(A375),1))</f>
        <v/>
      </c>
    </row>
    <row r="376" customFormat="false" ht="15" hidden="false" customHeight="false" outlineLevel="0" collapsed="false">
      <c r="A376" s="7" t="str">
        <f aca="false">IF(Dane_surowe!A376="","",Dane_surowe!A376)</f>
        <v/>
      </c>
      <c r="B376" s="8" t="str">
        <f aca="false">IF(Dane_surowe!B376="","",PROPER(TRIM(Dane_surowe!B376)))</f>
        <v/>
      </c>
      <c r="C376" s="8" t="str">
        <f aca="false">IF(Dane_surowe!C376="","",TRIM(Dane_surowe!C376))</f>
        <v/>
      </c>
      <c r="D376" s="9" t="str">
        <f aca="false">IF(Dane_surowe!D376="","",_xlfn.NUMBERVALUE(TRIM(SUBSTITUTE(Dane_surowe!D376,"zł","")),","," "))</f>
        <v/>
      </c>
      <c r="E376" s="10" t="str">
        <f aca="false">IF(A376="","",DATE(YEAR(A376),MONTH(A376),1))</f>
        <v/>
      </c>
    </row>
    <row r="377" customFormat="false" ht="15" hidden="false" customHeight="false" outlineLevel="0" collapsed="false">
      <c r="A377" s="7" t="str">
        <f aca="false">IF(Dane_surowe!A377="","",Dane_surowe!A377)</f>
        <v/>
      </c>
      <c r="B377" s="8" t="str">
        <f aca="false">IF(Dane_surowe!B377="","",PROPER(TRIM(Dane_surowe!B377)))</f>
        <v/>
      </c>
      <c r="C377" s="8" t="str">
        <f aca="false">IF(Dane_surowe!C377="","",TRIM(Dane_surowe!C377))</f>
        <v/>
      </c>
      <c r="D377" s="9" t="str">
        <f aca="false">IF(Dane_surowe!D377="","",_xlfn.NUMBERVALUE(TRIM(SUBSTITUTE(Dane_surowe!D377,"zł","")),","," "))</f>
        <v/>
      </c>
      <c r="E377" s="10" t="str">
        <f aca="false">IF(A377="","",DATE(YEAR(A377),MONTH(A377),1))</f>
        <v/>
      </c>
    </row>
    <row r="378" customFormat="false" ht="15" hidden="false" customHeight="false" outlineLevel="0" collapsed="false">
      <c r="A378" s="7" t="str">
        <f aca="false">IF(Dane_surowe!A378="","",Dane_surowe!A378)</f>
        <v/>
      </c>
      <c r="B378" s="8" t="str">
        <f aca="false">IF(Dane_surowe!B378="","",PROPER(TRIM(Dane_surowe!B378)))</f>
        <v/>
      </c>
      <c r="C378" s="8" t="str">
        <f aca="false">IF(Dane_surowe!C378="","",TRIM(Dane_surowe!C378))</f>
        <v/>
      </c>
      <c r="D378" s="9" t="str">
        <f aca="false">IF(Dane_surowe!D378="","",_xlfn.NUMBERVALUE(TRIM(SUBSTITUTE(Dane_surowe!D378,"zł","")),","," "))</f>
        <v/>
      </c>
      <c r="E378" s="10" t="str">
        <f aca="false">IF(A378="","",DATE(YEAR(A378),MONTH(A378),1))</f>
        <v/>
      </c>
    </row>
    <row r="379" customFormat="false" ht="15" hidden="false" customHeight="false" outlineLevel="0" collapsed="false">
      <c r="A379" s="7" t="str">
        <f aca="false">IF(Dane_surowe!A379="","",Dane_surowe!A379)</f>
        <v/>
      </c>
      <c r="B379" s="8" t="str">
        <f aca="false">IF(Dane_surowe!B379="","",PROPER(TRIM(Dane_surowe!B379)))</f>
        <v/>
      </c>
      <c r="C379" s="8" t="str">
        <f aca="false">IF(Dane_surowe!C379="","",TRIM(Dane_surowe!C379))</f>
        <v/>
      </c>
      <c r="D379" s="9" t="str">
        <f aca="false">IF(Dane_surowe!D379="","",_xlfn.NUMBERVALUE(TRIM(SUBSTITUTE(Dane_surowe!D379,"zł","")),","," "))</f>
        <v/>
      </c>
      <c r="E379" s="10" t="str">
        <f aca="false">IF(A379="","",DATE(YEAR(A379),MONTH(A379),1))</f>
        <v/>
      </c>
    </row>
    <row r="380" customFormat="false" ht="15" hidden="false" customHeight="false" outlineLevel="0" collapsed="false">
      <c r="A380" s="7" t="str">
        <f aca="false">IF(Dane_surowe!A380="","",Dane_surowe!A380)</f>
        <v/>
      </c>
      <c r="B380" s="8" t="str">
        <f aca="false">IF(Dane_surowe!B380="","",PROPER(TRIM(Dane_surowe!B380)))</f>
        <v/>
      </c>
      <c r="C380" s="8" t="str">
        <f aca="false">IF(Dane_surowe!C380="","",TRIM(Dane_surowe!C380))</f>
        <v/>
      </c>
      <c r="D380" s="9" t="str">
        <f aca="false">IF(Dane_surowe!D380="","",_xlfn.NUMBERVALUE(TRIM(SUBSTITUTE(Dane_surowe!D380,"zł","")),","," "))</f>
        <v/>
      </c>
      <c r="E380" s="10" t="str">
        <f aca="false">IF(A380="","",DATE(YEAR(A380),MONTH(A380),1))</f>
        <v/>
      </c>
    </row>
    <row r="381" customFormat="false" ht="15" hidden="false" customHeight="false" outlineLevel="0" collapsed="false">
      <c r="A381" s="7" t="str">
        <f aca="false">IF(Dane_surowe!A381="","",Dane_surowe!A381)</f>
        <v/>
      </c>
      <c r="B381" s="8" t="str">
        <f aca="false">IF(Dane_surowe!B381="","",PROPER(TRIM(Dane_surowe!B381)))</f>
        <v/>
      </c>
      <c r="C381" s="8" t="str">
        <f aca="false">IF(Dane_surowe!C381="","",TRIM(Dane_surowe!C381))</f>
        <v/>
      </c>
      <c r="D381" s="9" t="str">
        <f aca="false">IF(Dane_surowe!D381="","",_xlfn.NUMBERVALUE(TRIM(SUBSTITUTE(Dane_surowe!D381,"zł","")),","," "))</f>
        <v/>
      </c>
      <c r="E381" s="10" t="str">
        <f aca="false">IF(A381="","",DATE(YEAR(A381),MONTH(A381),1))</f>
        <v/>
      </c>
    </row>
    <row r="382" customFormat="false" ht="15" hidden="false" customHeight="false" outlineLevel="0" collapsed="false">
      <c r="A382" s="7" t="str">
        <f aca="false">IF(Dane_surowe!A382="","",Dane_surowe!A382)</f>
        <v/>
      </c>
      <c r="B382" s="8" t="str">
        <f aca="false">IF(Dane_surowe!B382="","",PROPER(TRIM(Dane_surowe!B382)))</f>
        <v/>
      </c>
      <c r="C382" s="8" t="str">
        <f aca="false">IF(Dane_surowe!C382="","",TRIM(Dane_surowe!C382))</f>
        <v/>
      </c>
      <c r="D382" s="9" t="str">
        <f aca="false">IF(Dane_surowe!D382="","",_xlfn.NUMBERVALUE(TRIM(SUBSTITUTE(Dane_surowe!D382,"zł","")),","," "))</f>
        <v/>
      </c>
      <c r="E382" s="10" t="str">
        <f aca="false">IF(A382="","",DATE(YEAR(A382),MONTH(A382),1))</f>
        <v/>
      </c>
    </row>
    <row r="383" customFormat="false" ht="15" hidden="false" customHeight="false" outlineLevel="0" collapsed="false">
      <c r="A383" s="7" t="str">
        <f aca="false">IF(Dane_surowe!A383="","",Dane_surowe!A383)</f>
        <v/>
      </c>
      <c r="B383" s="8" t="str">
        <f aca="false">IF(Dane_surowe!B383="","",PROPER(TRIM(Dane_surowe!B383)))</f>
        <v/>
      </c>
      <c r="C383" s="8" t="str">
        <f aca="false">IF(Dane_surowe!C383="","",TRIM(Dane_surowe!C383))</f>
        <v/>
      </c>
      <c r="D383" s="9" t="str">
        <f aca="false">IF(Dane_surowe!D383="","",_xlfn.NUMBERVALUE(TRIM(SUBSTITUTE(Dane_surowe!D383,"zł","")),","," "))</f>
        <v/>
      </c>
      <c r="E383" s="10" t="str">
        <f aca="false">IF(A383="","",DATE(YEAR(A383),MONTH(A383),1))</f>
        <v/>
      </c>
    </row>
    <row r="384" customFormat="false" ht="15" hidden="false" customHeight="false" outlineLevel="0" collapsed="false">
      <c r="A384" s="7" t="str">
        <f aca="false">IF(Dane_surowe!A384="","",Dane_surowe!A384)</f>
        <v/>
      </c>
      <c r="B384" s="8" t="str">
        <f aca="false">IF(Dane_surowe!B384="","",PROPER(TRIM(Dane_surowe!B384)))</f>
        <v/>
      </c>
      <c r="C384" s="8" t="str">
        <f aca="false">IF(Dane_surowe!C384="","",TRIM(Dane_surowe!C384))</f>
        <v/>
      </c>
      <c r="D384" s="9" t="str">
        <f aca="false">IF(Dane_surowe!D384="","",_xlfn.NUMBERVALUE(TRIM(SUBSTITUTE(Dane_surowe!D384,"zł","")),","," "))</f>
        <v/>
      </c>
      <c r="E384" s="10" t="str">
        <f aca="false">IF(A384="","",DATE(YEAR(A384),MONTH(A384),1))</f>
        <v/>
      </c>
    </row>
    <row r="385" customFormat="false" ht="15" hidden="false" customHeight="false" outlineLevel="0" collapsed="false">
      <c r="A385" s="7" t="str">
        <f aca="false">IF(Dane_surowe!A385="","",Dane_surowe!A385)</f>
        <v/>
      </c>
      <c r="B385" s="8" t="str">
        <f aca="false">IF(Dane_surowe!B385="","",PROPER(TRIM(Dane_surowe!B385)))</f>
        <v/>
      </c>
      <c r="C385" s="8" t="str">
        <f aca="false">IF(Dane_surowe!C385="","",TRIM(Dane_surowe!C385))</f>
        <v/>
      </c>
      <c r="D385" s="9" t="str">
        <f aca="false">IF(Dane_surowe!D385="","",_xlfn.NUMBERVALUE(TRIM(SUBSTITUTE(Dane_surowe!D385,"zł","")),","," "))</f>
        <v/>
      </c>
      <c r="E385" s="10" t="str">
        <f aca="false">IF(A385="","",DATE(YEAR(A385),MONTH(A385),1))</f>
        <v/>
      </c>
    </row>
    <row r="386" customFormat="false" ht="15" hidden="false" customHeight="false" outlineLevel="0" collapsed="false">
      <c r="A386" s="7" t="str">
        <f aca="false">IF(Dane_surowe!A386="","",Dane_surowe!A386)</f>
        <v/>
      </c>
      <c r="B386" s="8" t="str">
        <f aca="false">IF(Dane_surowe!B386="","",PROPER(TRIM(Dane_surowe!B386)))</f>
        <v/>
      </c>
      <c r="C386" s="8" t="str">
        <f aca="false">IF(Dane_surowe!C386="","",TRIM(Dane_surowe!C386))</f>
        <v/>
      </c>
      <c r="D386" s="9" t="str">
        <f aca="false">IF(Dane_surowe!D386="","",_xlfn.NUMBERVALUE(TRIM(SUBSTITUTE(Dane_surowe!D386,"zł","")),","," "))</f>
        <v/>
      </c>
      <c r="E386" s="10" t="str">
        <f aca="false">IF(A386="","",DATE(YEAR(A386),MONTH(A386),1))</f>
        <v/>
      </c>
    </row>
    <row r="387" customFormat="false" ht="15" hidden="false" customHeight="false" outlineLevel="0" collapsed="false">
      <c r="A387" s="7" t="str">
        <f aca="false">IF(Dane_surowe!A387="","",Dane_surowe!A387)</f>
        <v/>
      </c>
      <c r="B387" s="8" t="str">
        <f aca="false">IF(Dane_surowe!B387="","",PROPER(TRIM(Dane_surowe!B387)))</f>
        <v/>
      </c>
      <c r="C387" s="8" t="str">
        <f aca="false">IF(Dane_surowe!C387="","",TRIM(Dane_surowe!C387))</f>
        <v/>
      </c>
      <c r="D387" s="9" t="str">
        <f aca="false">IF(Dane_surowe!D387="","",_xlfn.NUMBERVALUE(TRIM(SUBSTITUTE(Dane_surowe!D387,"zł","")),","," "))</f>
        <v/>
      </c>
      <c r="E387" s="10" t="str">
        <f aca="false">IF(A387="","",DATE(YEAR(A387),MONTH(A387),1))</f>
        <v/>
      </c>
    </row>
    <row r="388" customFormat="false" ht="15" hidden="false" customHeight="false" outlineLevel="0" collapsed="false">
      <c r="A388" s="7" t="str">
        <f aca="false">IF(Dane_surowe!A388="","",Dane_surowe!A388)</f>
        <v/>
      </c>
      <c r="B388" s="8" t="str">
        <f aca="false">IF(Dane_surowe!B388="","",PROPER(TRIM(Dane_surowe!B388)))</f>
        <v/>
      </c>
      <c r="C388" s="8" t="str">
        <f aca="false">IF(Dane_surowe!C388="","",TRIM(Dane_surowe!C388))</f>
        <v/>
      </c>
      <c r="D388" s="9" t="str">
        <f aca="false">IF(Dane_surowe!D388="","",_xlfn.NUMBERVALUE(TRIM(SUBSTITUTE(Dane_surowe!D388,"zł","")),","," "))</f>
        <v/>
      </c>
      <c r="E388" s="10" t="str">
        <f aca="false">IF(A388="","",DATE(YEAR(A388),MONTH(A388),1))</f>
        <v/>
      </c>
    </row>
    <row r="389" customFormat="false" ht="15" hidden="false" customHeight="false" outlineLevel="0" collapsed="false">
      <c r="A389" s="7" t="str">
        <f aca="false">IF(Dane_surowe!A389="","",Dane_surowe!A389)</f>
        <v/>
      </c>
      <c r="B389" s="8" t="str">
        <f aca="false">IF(Dane_surowe!B389="","",PROPER(TRIM(Dane_surowe!B389)))</f>
        <v/>
      </c>
      <c r="C389" s="8" t="str">
        <f aca="false">IF(Dane_surowe!C389="","",TRIM(Dane_surowe!C389))</f>
        <v/>
      </c>
      <c r="D389" s="9" t="str">
        <f aca="false">IF(Dane_surowe!D389="","",_xlfn.NUMBERVALUE(TRIM(SUBSTITUTE(Dane_surowe!D389,"zł","")),","," "))</f>
        <v/>
      </c>
      <c r="E389" s="10" t="str">
        <f aca="false">IF(A389="","",DATE(YEAR(A389),MONTH(A389),1))</f>
        <v/>
      </c>
    </row>
    <row r="390" customFormat="false" ht="15" hidden="false" customHeight="false" outlineLevel="0" collapsed="false">
      <c r="A390" s="7" t="str">
        <f aca="false">IF(Dane_surowe!A390="","",Dane_surowe!A390)</f>
        <v/>
      </c>
      <c r="B390" s="8" t="str">
        <f aca="false">IF(Dane_surowe!B390="","",PROPER(TRIM(Dane_surowe!B390)))</f>
        <v/>
      </c>
      <c r="C390" s="8" t="str">
        <f aca="false">IF(Dane_surowe!C390="","",TRIM(Dane_surowe!C390))</f>
        <v/>
      </c>
      <c r="D390" s="9" t="str">
        <f aca="false">IF(Dane_surowe!D390="","",_xlfn.NUMBERVALUE(TRIM(SUBSTITUTE(Dane_surowe!D390,"zł","")),","," "))</f>
        <v/>
      </c>
      <c r="E390" s="10" t="str">
        <f aca="false">IF(A390="","",DATE(YEAR(A390),MONTH(A390),1))</f>
        <v/>
      </c>
    </row>
    <row r="391" customFormat="false" ht="15" hidden="false" customHeight="false" outlineLevel="0" collapsed="false">
      <c r="A391" s="7" t="str">
        <f aca="false">IF(Dane_surowe!A391="","",Dane_surowe!A391)</f>
        <v/>
      </c>
      <c r="B391" s="8" t="str">
        <f aca="false">IF(Dane_surowe!B391="","",PROPER(TRIM(Dane_surowe!B391)))</f>
        <v/>
      </c>
      <c r="C391" s="8" t="str">
        <f aca="false">IF(Dane_surowe!C391="","",TRIM(Dane_surowe!C391))</f>
        <v/>
      </c>
      <c r="D391" s="9" t="str">
        <f aca="false">IF(Dane_surowe!D391="","",_xlfn.NUMBERVALUE(TRIM(SUBSTITUTE(Dane_surowe!D391,"zł","")),","," "))</f>
        <v/>
      </c>
      <c r="E391" s="10" t="str">
        <f aca="false">IF(A391="","",DATE(YEAR(A391),MONTH(A391),1))</f>
        <v/>
      </c>
    </row>
    <row r="392" customFormat="false" ht="15" hidden="false" customHeight="false" outlineLevel="0" collapsed="false">
      <c r="A392" s="7" t="str">
        <f aca="false">IF(Dane_surowe!A392="","",Dane_surowe!A392)</f>
        <v/>
      </c>
      <c r="B392" s="8" t="str">
        <f aca="false">IF(Dane_surowe!B392="","",PROPER(TRIM(Dane_surowe!B392)))</f>
        <v/>
      </c>
      <c r="C392" s="8" t="str">
        <f aca="false">IF(Dane_surowe!C392="","",TRIM(Dane_surowe!C392))</f>
        <v/>
      </c>
      <c r="D392" s="9" t="str">
        <f aca="false">IF(Dane_surowe!D392="","",_xlfn.NUMBERVALUE(TRIM(SUBSTITUTE(Dane_surowe!D392,"zł","")),","," "))</f>
        <v/>
      </c>
      <c r="E392" s="10" t="str">
        <f aca="false">IF(A392="","",DATE(YEAR(A392),MONTH(A392),1))</f>
        <v/>
      </c>
    </row>
    <row r="393" customFormat="false" ht="15" hidden="false" customHeight="false" outlineLevel="0" collapsed="false">
      <c r="A393" s="7" t="str">
        <f aca="false">IF(Dane_surowe!A393="","",Dane_surowe!A393)</f>
        <v/>
      </c>
      <c r="B393" s="8" t="str">
        <f aca="false">IF(Dane_surowe!B393="","",PROPER(TRIM(Dane_surowe!B393)))</f>
        <v/>
      </c>
      <c r="C393" s="8" t="str">
        <f aca="false">IF(Dane_surowe!C393="","",TRIM(Dane_surowe!C393))</f>
        <v/>
      </c>
      <c r="D393" s="9" t="str">
        <f aca="false">IF(Dane_surowe!D393="","",_xlfn.NUMBERVALUE(TRIM(SUBSTITUTE(Dane_surowe!D393,"zł","")),","," "))</f>
        <v/>
      </c>
      <c r="E393" s="10" t="str">
        <f aca="false">IF(A393="","",DATE(YEAR(A393),MONTH(A393),1))</f>
        <v/>
      </c>
    </row>
    <row r="394" customFormat="false" ht="15" hidden="false" customHeight="false" outlineLevel="0" collapsed="false">
      <c r="A394" s="7" t="str">
        <f aca="false">IF(Dane_surowe!A394="","",Dane_surowe!A394)</f>
        <v/>
      </c>
      <c r="B394" s="8" t="str">
        <f aca="false">IF(Dane_surowe!B394="","",PROPER(TRIM(Dane_surowe!B394)))</f>
        <v/>
      </c>
      <c r="C394" s="8" t="str">
        <f aca="false">IF(Dane_surowe!C394="","",TRIM(Dane_surowe!C394))</f>
        <v/>
      </c>
      <c r="D394" s="9" t="str">
        <f aca="false">IF(Dane_surowe!D394="","",_xlfn.NUMBERVALUE(TRIM(SUBSTITUTE(Dane_surowe!D394,"zł","")),","," "))</f>
        <v/>
      </c>
      <c r="E394" s="10" t="str">
        <f aca="false">IF(A394="","",DATE(YEAR(A394),MONTH(A394),1))</f>
        <v/>
      </c>
    </row>
    <row r="395" customFormat="false" ht="15" hidden="false" customHeight="false" outlineLevel="0" collapsed="false">
      <c r="A395" s="7" t="str">
        <f aca="false">IF(Dane_surowe!A395="","",Dane_surowe!A395)</f>
        <v/>
      </c>
      <c r="B395" s="8" t="str">
        <f aca="false">IF(Dane_surowe!B395="","",PROPER(TRIM(Dane_surowe!B395)))</f>
        <v/>
      </c>
      <c r="C395" s="8" t="str">
        <f aca="false">IF(Dane_surowe!C395="","",TRIM(Dane_surowe!C395))</f>
        <v/>
      </c>
      <c r="D395" s="9" t="str">
        <f aca="false">IF(Dane_surowe!D395="","",_xlfn.NUMBERVALUE(TRIM(SUBSTITUTE(Dane_surowe!D395,"zł","")),","," "))</f>
        <v/>
      </c>
      <c r="E395" s="10" t="str">
        <f aca="false">IF(A395="","",DATE(YEAR(A395),MONTH(A395),1))</f>
        <v/>
      </c>
    </row>
    <row r="396" customFormat="false" ht="15" hidden="false" customHeight="false" outlineLevel="0" collapsed="false">
      <c r="A396" s="7" t="str">
        <f aca="false">IF(Dane_surowe!A396="","",Dane_surowe!A396)</f>
        <v/>
      </c>
      <c r="B396" s="8" t="str">
        <f aca="false">IF(Dane_surowe!B396="","",PROPER(TRIM(Dane_surowe!B396)))</f>
        <v/>
      </c>
      <c r="C396" s="8" t="str">
        <f aca="false">IF(Dane_surowe!C396="","",TRIM(Dane_surowe!C396))</f>
        <v/>
      </c>
      <c r="D396" s="9" t="str">
        <f aca="false">IF(Dane_surowe!D396="","",_xlfn.NUMBERVALUE(TRIM(SUBSTITUTE(Dane_surowe!D396,"zł","")),","," "))</f>
        <v/>
      </c>
      <c r="E396" s="10" t="str">
        <f aca="false">IF(A396="","",DATE(YEAR(A396),MONTH(A396),1))</f>
        <v/>
      </c>
    </row>
    <row r="397" customFormat="false" ht="15" hidden="false" customHeight="false" outlineLevel="0" collapsed="false">
      <c r="A397" s="7" t="str">
        <f aca="false">IF(Dane_surowe!A397="","",Dane_surowe!A397)</f>
        <v/>
      </c>
      <c r="B397" s="8" t="str">
        <f aca="false">IF(Dane_surowe!B397="","",PROPER(TRIM(Dane_surowe!B397)))</f>
        <v/>
      </c>
      <c r="C397" s="8" t="str">
        <f aca="false">IF(Dane_surowe!C397="","",TRIM(Dane_surowe!C397))</f>
        <v/>
      </c>
      <c r="D397" s="9" t="str">
        <f aca="false">IF(Dane_surowe!D397="","",_xlfn.NUMBERVALUE(TRIM(SUBSTITUTE(Dane_surowe!D397,"zł","")),","," "))</f>
        <v/>
      </c>
      <c r="E397" s="10" t="str">
        <f aca="false">IF(A397="","",DATE(YEAR(A397),MONTH(A397),1))</f>
        <v/>
      </c>
    </row>
    <row r="398" customFormat="false" ht="15" hidden="false" customHeight="false" outlineLevel="0" collapsed="false">
      <c r="A398" s="7" t="str">
        <f aca="false">IF(Dane_surowe!A398="","",Dane_surowe!A398)</f>
        <v/>
      </c>
      <c r="B398" s="8" t="str">
        <f aca="false">IF(Dane_surowe!B398="","",PROPER(TRIM(Dane_surowe!B398)))</f>
        <v/>
      </c>
      <c r="C398" s="8" t="str">
        <f aca="false">IF(Dane_surowe!C398="","",TRIM(Dane_surowe!C398))</f>
        <v/>
      </c>
      <c r="D398" s="9" t="str">
        <f aca="false">IF(Dane_surowe!D398="","",_xlfn.NUMBERVALUE(TRIM(SUBSTITUTE(Dane_surowe!D398,"zł","")),","," "))</f>
        <v/>
      </c>
      <c r="E398" s="10" t="str">
        <f aca="false">IF(A398="","",DATE(YEAR(A398),MONTH(A398),1))</f>
        <v/>
      </c>
    </row>
    <row r="399" customFormat="false" ht="15" hidden="false" customHeight="false" outlineLevel="0" collapsed="false">
      <c r="A399" s="7" t="str">
        <f aca="false">IF(Dane_surowe!A399="","",Dane_surowe!A399)</f>
        <v/>
      </c>
      <c r="B399" s="8" t="str">
        <f aca="false">IF(Dane_surowe!B399="","",PROPER(TRIM(Dane_surowe!B399)))</f>
        <v/>
      </c>
      <c r="C399" s="8" t="str">
        <f aca="false">IF(Dane_surowe!C399="","",TRIM(Dane_surowe!C399))</f>
        <v/>
      </c>
      <c r="D399" s="9" t="str">
        <f aca="false">IF(Dane_surowe!D399="","",_xlfn.NUMBERVALUE(TRIM(SUBSTITUTE(Dane_surowe!D399,"zł","")),","," "))</f>
        <v/>
      </c>
      <c r="E399" s="10" t="str">
        <f aca="false">IF(A399="","",DATE(YEAR(A399),MONTH(A399),1))</f>
        <v/>
      </c>
    </row>
    <row r="400" customFormat="false" ht="15" hidden="false" customHeight="false" outlineLevel="0" collapsed="false">
      <c r="A400" s="7" t="str">
        <f aca="false">IF(Dane_surowe!A400="","",Dane_surowe!A400)</f>
        <v/>
      </c>
      <c r="B400" s="8" t="str">
        <f aca="false">IF(Dane_surowe!B400="","",PROPER(TRIM(Dane_surowe!B400)))</f>
        <v/>
      </c>
      <c r="C400" s="8" t="str">
        <f aca="false">IF(Dane_surowe!C400="","",TRIM(Dane_surowe!C400))</f>
        <v/>
      </c>
      <c r="D400" s="9" t="str">
        <f aca="false">IF(Dane_surowe!D400="","",_xlfn.NUMBERVALUE(TRIM(SUBSTITUTE(Dane_surowe!D400,"zł","")),","," "))</f>
        <v/>
      </c>
      <c r="E400" s="10" t="str">
        <f aca="false">IF(A400="","",DATE(YEAR(A400),MONTH(A400),1))</f>
        <v/>
      </c>
    </row>
    <row r="401" customFormat="false" ht="15" hidden="false" customHeight="false" outlineLevel="0" collapsed="false">
      <c r="A401" s="7" t="str">
        <f aca="false">IF(Dane_surowe!A401="","",Dane_surowe!A401)</f>
        <v/>
      </c>
      <c r="B401" s="8" t="str">
        <f aca="false">IF(Dane_surowe!B401="","",PROPER(TRIM(Dane_surowe!B401)))</f>
        <v/>
      </c>
      <c r="C401" s="8" t="str">
        <f aca="false">IF(Dane_surowe!C401="","",TRIM(Dane_surowe!C401))</f>
        <v/>
      </c>
      <c r="D401" s="9" t="str">
        <f aca="false">IF(Dane_surowe!D401="","",_xlfn.NUMBERVALUE(TRIM(SUBSTITUTE(Dane_surowe!D401,"zł","")),","," "))</f>
        <v/>
      </c>
      <c r="E401" s="10" t="str">
        <f aca="false">IF(A401="","",DATE(YEAR(A401),MONTH(A401),1))</f>
        <v/>
      </c>
    </row>
    <row r="402" customFormat="false" ht="15" hidden="false" customHeight="false" outlineLevel="0" collapsed="false">
      <c r="A402" s="7" t="str">
        <f aca="false">IF(Dane_surowe!A402="","",Dane_surowe!A402)</f>
        <v/>
      </c>
      <c r="B402" s="8" t="str">
        <f aca="false">IF(Dane_surowe!B402="","",PROPER(TRIM(Dane_surowe!B402)))</f>
        <v/>
      </c>
      <c r="C402" s="8" t="str">
        <f aca="false">IF(Dane_surowe!C402="","",TRIM(Dane_surowe!C402))</f>
        <v/>
      </c>
      <c r="D402" s="9" t="str">
        <f aca="false">IF(Dane_surowe!D402="","",_xlfn.NUMBERVALUE(TRIM(SUBSTITUTE(Dane_surowe!D402,"zł","")),","," "))</f>
        <v/>
      </c>
      <c r="E402" s="10" t="str">
        <f aca="false">IF(A402="","",DATE(YEAR(A402),MONTH(A402),1))</f>
        <v/>
      </c>
    </row>
    <row r="403" customFormat="false" ht="15" hidden="false" customHeight="false" outlineLevel="0" collapsed="false">
      <c r="A403" s="7" t="str">
        <f aca="false">IF(Dane_surowe!A403="","",Dane_surowe!A403)</f>
        <v/>
      </c>
      <c r="B403" s="8" t="str">
        <f aca="false">IF(Dane_surowe!B403="","",PROPER(TRIM(Dane_surowe!B403)))</f>
        <v/>
      </c>
      <c r="C403" s="8" t="str">
        <f aca="false">IF(Dane_surowe!C403="","",TRIM(Dane_surowe!C403))</f>
        <v/>
      </c>
      <c r="D403" s="9" t="str">
        <f aca="false">IF(Dane_surowe!D403="","",_xlfn.NUMBERVALUE(TRIM(SUBSTITUTE(Dane_surowe!D403,"zł","")),","," "))</f>
        <v/>
      </c>
      <c r="E403" s="10" t="str">
        <f aca="false">IF(A403="","",DATE(YEAR(A403),MONTH(A403),1))</f>
        <v/>
      </c>
    </row>
    <row r="404" customFormat="false" ht="15" hidden="false" customHeight="false" outlineLevel="0" collapsed="false">
      <c r="A404" s="7" t="str">
        <f aca="false">IF(Dane_surowe!A404="","",Dane_surowe!A404)</f>
        <v/>
      </c>
      <c r="B404" s="8" t="str">
        <f aca="false">IF(Dane_surowe!B404="","",PROPER(TRIM(Dane_surowe!B404)))</f>
        <v/>
      </c>
      <c r="C404" s="8" t="str">
        <f aca="false">IF(Dane_surowe!C404="","",TRIM(Dane_surowe!C404))</f>
        <v/>
      </c>
      <c r="D404" s="9" t="str">
        <f aca="false">IF(Dane_surowe!D404="","",_xlfn.NUMBERVALUE(TRIM(SUBSTITUTE(Dane_surowe!D404,"zł","")),","," "))</f>
        <v/>
      </c>
      <c r="E404" s="10" t="str">
        <f aca="false">IF(A404="","",DATE(YEAR(A404),MONTH(A404),1))</f>
        <v/>
      </c>
    </row>
    <row r="405" customFormat="false" ht="15" hidden="false" customHeight="false" outlineLevel="0" collapsed="false">
      <c r="A405" s="7" t="str">
        <f aca="false">IF(Dane_surowe!A405="","",Dane_surowe!A405)</f>
        <v/>
      </c>
      <c r="B405" s="8" t="str">
        <f aca="false">IF(Dane_surowe!B405="","",PROPER(TRIM(Dane_surowe!B405)))</f>
        <v/>
      </c>
      <c r="C405" s="8" t="str">
        <f aca="false">IF(Dane_surowe!C405="","",TRIM(Dane_surowe!C405))</f>
        <v/>
      </c>
      <c r="D405" s="9" t="str">
        <f aca="false">IF(Dane_surowe!D405="","",_xlfn.NUMBERVALUE(TRIM(SUBSTITUTE(Dane_surowe!D405,"zł","")),","," "))</f>
        <v/>
      </c>
      <c r="E405" s="10" t="str">
        <f aca="false">IF(A405="","",DATE(YEAR(A405),MONTH(A405),1))</f>
        <v/>
      </c>
    </row>
    <row r="406" customFormat="false" ht="15" hidden="false" customHeight="false" outlineLevel="0" collapsed="false">
      <c r="A406" s="7" t="str">
        <f aca="false">IF(Dane_surowe!A406="","",Dane_surowe!A406)</f>
        <v/>
      </c>
      <c r="B406" s="8" t="str">
        <f aca="false">IF(Dane_surowe!B406="","",PROPER(TRIM(Dane_surowe!B406)))</f>
        <v/>
      </c>
      <c r="C406" s="8" t="str">
        <f aca="false">IF(Dane_surowe!C406="","",TRIM(Dane_surowe!C406))</f>
        <v/>
      </c>
      <c r="D406" s="9" t="str">
        <f aca="false">IF(Dane_surowe!D406="","",_xlfn.NUMBERVALUE(TRIM(SUBSTITUTE(Dane_surowe!D406,"zł","")),","," "))</f>
        <v/>
      </c>
      <c r="E406" s="10" t="str">
        <f aca="false">IF(A406="","",DATE(YEAR(A406),MONTH(A406),1))</f>
        <v/>
      </c>
    </row>
    <row r="407" customFormat="false" ht="15" hidden="false" customHeight="false" outlineLevel="0" collapsed="false">
      <c r="A407" s="7" t="str">
        <f aca="false">IF(Dane_surowe!A407="","",Dane_surowe!A407)</f>
        <v/>
      </c>
      <c r="B407" s="8" t="str">
        <f aca="false">IF(Dane_surowe!B407="","",PROPER(TRIM(Dane_surowe!B407)))</f>
        <v/>
      </c>
      <c r="C407" s="8" t="str">
        <f aca="false">IF(Dane_surowe!C407="","",TRIM(Dane_surowe!C407))</f>
        <v/>
      </c>
      <c r="D407" s="9" t="str">
        <f aca="false">IF(Dane_surowe!D407="","",_xlfn.NUMBERVALUE(TRIM(SUBSTITUTE(Dane_surowe!D407,"zł","")),","," "))</f>
        <v/>
      </c>
      <c r="E407" s="10" t="str">
        <f aca="false">IF(A407="","",DATE(YEAR(A407),MONTH(A407),1))</f>
        <v/>
      </c>
    </row>
    <row r="408" customFormat="false" ht="15" hidden="false" customHeight="false" outlineLevel="0" collapsed="false">
      <c r="A408" s="7" t="str">
        <f aca="false">IF(Dane_surowe!A408="","",Dane_surowe!A408)</f>
        <v/>
      </c>
      <c r="B408" s="8" t="str">
        <f aca="false">IF(Dane_surowe!B408="","",PROPER(TRIM(Dane_surowe!B408)))</f>
        <v/>
      </c>
      <c r="C408" s="8" t="str">
        <f aca="false">IF(Dane_surowe!C408="","",TRIM(Dane_surowe!C408))</f>
        <v/>
      </c>
      <c r="D408" s="9" t="str">
        <f aca="false">IF(Dane_surowe!D408="","",_xlfn.NUMBERVALUE(TRIM(SUBSTITUTE(Dane_surowe!D408,"zł","")),","," "))</f>
        <v/>
      </c>
      <c r="E408" s="10" t="str">
        <f aca="false">IF(A408="","",DATE(YEAR(A408),MONTH(A408),1))</f>
        <v/>
      </c>
    </row>
    <row r="409" customFormat="false" ht="15" hidden="false" customHeight="false" outlineLevel="0" collapsed="false">
      <c r="A409" s="7" t="str">
        <f aca="false">IF(Dane_surowe!A409="","",Dane_surowe!A409)</f>
        <v/>
      </c>
      <c r="B409" s="8" t="str">
        <f aca="false">IF(Dane_surowe!B409="","",PROPER(TRIM(Dane_surowe!B409)))</f>
        <v/>
      </c>
      <c r="C409" s="8" t="str">
        <f aca="false">IF(Dane_surowe!C409="","",TRIM(Dane_surowe!C409))</f>
        <v/>
      </c>
      <c r="D409" s="9" t="str">
        <f aca="false">IF(Dane_surowe!D409="","",_xlfn.NUMBERVALUE(TRIM(SUBSTITUTE(Dane_surowe!D409,"zł","")),","," "))</f>
        <v/>
      </c>
      <c r="E409" s="10" t="str">
        <f aca="false">IF(A409="","",DATE(YEAR(A409),MONTH(A409),1))</f>
        <v/>
      </c>
    </row>
    <row r="410" customFormat="false" ht="15" hidden="false" customHeight="false" outlineLevel="0" collapsed="false">
      <c r="A410" s="7" t="str">
        <f aca="false">IF(Dane_surowe!A410="","",Dane_surowe!A410)</f>
        <v/>
      </c>
      <c r="B410" s="8" t="str">
        <f aca="false">IF(Dane_surowe!B410="","",PROPER(TRIM(Dane_surowe!B410)))</f>
        <v/>
      </c>
      <c r="C410" s="8" t="str">
        <f aca="false">IF(Dane_surowe!C410="","",TRIM(Dane_surowe!C410))</f>
        <v/>
      </c>
      <c r="D410" s="9" t="str">
        <f aca="false">IF(Dane_surowe!D410="","",_xlfn.NUMBERVALUE(TRIM(SUBSTITUTE(Dane_surowe!D410,"zł","")),","," "))</f>
        <v/>
      </c>
      <c r="E410" s="10" t="str">
        <f aca="false">IF(A410="","",DATE(YEAR(A410),MONTH(A410),1))</f>
        <v/>
      </c>
    </row>
    <row r="411" customFormat="false" ht="15" hidden="false" customHeight="false" outlineLevel="0" collapsed="false">
      <c r="A411" s="7" t="str">
        <f aca="false">IF(Dane_surowe!A411="","",Dane_surowe!A411)</f>
        <v/>
      </c>
      <c r="B411" s="8" t="str">
        <f aca="false">IF(Dane_surowe!B411="","",PROPER(TRIM(Dane_surowe!B411)))</f>
        <v/>
      </c>
      <c r="C411" s="8" t="str">
        <f aca="false">IF(Dane_surowe!C411="","",TRIM(Dane_surowe!C411))</f>
        <v/>
      </c>
      <c r="D411" s="9" t="str">
        <f aca="false">IF(Dane_surowe!D411="","",_xlfn.NUMBERVALUE(TRIM(SUBSTITUTE(Dane_surowe!D411,"zł","")),","," "))</f>
        <v/>
      </c>
      <c r="E411" s="10" t="str">
        <f aca="false">IF(A411="","",DATE(YEAR(A411),MONTH(A411),1))</f>
        <v/>
      </c>
    </row>
    <row r="412" customFormat="false" ht="15" hidden="false" customHeight="false" outlineLevel="0" collapsed="false">
      <c r="A412" s="7" t="str">
        <f aca="false">IF(Dane_surowe!A412="","",Dane_surowe!A412)</f>
        <v/>
      </c>
      <c r="B412" s="8" t="str">
        <f aca="false">IF(Dane_surowe!B412="","",PROPER(TRIM(Dane_surowe!B412)))</f>
        <v/>
      </c>
      <c r="C412" s="8" t="str">
        <f aca="false">IF(Dane_surowe!C412="","",TRIM(Dane_surowe!C412))</f>
        <v/>
      </c>
      <c r="D412" s="9" t="str">
        <f aca="false">IF(Dane_surowe!D412="","",_xlfn.NUMBERVALUE(TRIM(SUBSTITUTE(Dane_surowe!D412,"zł","")),","," "))</f>
        <v/>
      </c>
      <c r="E412" s="10" t="str">
        <f aca="false">IF(A412="","",DATE(YEAR(A412),MONTH(A412),1))</f>
        <v/>
      </c>
    </row>
    <row r="413" customFormat="false" ht="15" hidden="false" customHeight="false" outlineLevel="0" collapsed="false">
      <c r="A413" s="7" t="str">
        <f aca="false">IF(Dane_surowe!A413="","",Dane_surowe!A413)</f>
        <v/>
      </c>
      <c r="B413" s="8" t="str">
        <f aca="false">IF(Dane_surowe!B413="","",PROPER(TRIM(Dane_surowe!B413)))</f>
        <v/>
      </c>
      <c r="C413" s="8" t="str">
        <f aca="false">IF(Dane_surowe!C413="","",TRIM(Dane_surowe!C413))</f>
        <v/>
      </c>
      <c r="D413" s="9" t="str">
        <f aca="false">IF(Dane_surowe!D413="","",_xlfn.NUMBERVALUE(TRIM(SUBSTITUTE(Dane_surowe!D413,"zł","")),","," "))</f>
        <v/>
      </c>
      <c r="E413" s="10" t="str">
        <f aca="false">IF(A413="","",DATE(YEAR(A413),MONTH(A413),1))</f>
        <v/>
      </c>
    </row>
    <row r="414" customFormat="false" ht="15" hidden="false" customHeight="false" outlineLevel="0" collapsed="false">
      <c r="A414" s="7" t="str">
        <f aca="false">IF(Dane_surowe!A414="","",Dane_surowe!A414)</f>
        <v/>
      </c>
      <c r="B414" s="8" t="str">
        <f aca="false">IF(Dane_surowe!B414="","",PROPER(TRIM(Dane_surowe!B414)))</f>
        <v/>
      </c>
      <c r="C414" s="8" t="str">
        <f aca="false">IF(Dane_surowe!C414="","",TRIM(Dane_surowe!C414))</f>
        <v/>
      </c>
      <c r="D414" s="9" t="str">
        <f aca="false">IF(Dane_surowe!D414="","",_xlfn.NUMBERVALUE(TRIM(SUBSTITUTE(Dane_surowe!D414,"zł","")),","," "))</f>
        <v/>
      </c>
      <c r="E414" s="10" t="str">
        <f aca="false">IF(A414="","",DATE(YEAR(A414),MONTH(A414),1))</f>
        <v/>
      </c>
    </row>
    <row r="415" customFormat="false" ht="15" hidden="false" customHeight="false" outlineLevel="0" collapsed="false">
      <c r="A415" s="7" t="str">
        <f aca="false">IF(Dane_surowe!A415="","",Dane_surowe!A415)</f>
        <v/>
      </c>
      <c r="B415" s="8" t="str">
        <f aca="false">IF(Dane_surowe!B415="","",PROPER(TRIM(Dane_surowe!B415)))</f>
        <v/>
      </c>
      <c r="C415" s="8" t="str">
        <f aca="false">IF(Dane_surowe!C415="","",TRIM(Dane_surowe!C415))</f>
        <v/>
      </c>
      <c r="D415" s="9" t="str">
        <f aca="false">IF(Dane_surowe!D415="","",_xlfn.NUMBERVALUE(TRIM(SUBSTITUTE(Dane_surowe!D415,"zł","")),","," "))</f>
        <v/>
      </c>
      <c r="E415" s="10" t="str">
        <f aca="false">IF(A415="","",DATE(YEAR(A415),MONTH(A415),1))</f>
        <v/>
      </c>
    </row>
    <row r="416" customFormat="false" ht="15" hidden="false" customHeight="false" outlineLevel="0" collapsed="false">
      <c r="A416" s="7" t="str">
        <f aca="false">IF(Dane_surowe!A416="","",Dane_surowe!A416)</f>
        <v/>
      </c>
      <c r="B416" s="8" t="str">
        <f aca="false">IF(Dane_surowe!B416="","",PROPER(TRIM(Dane_surowe!B416)))</f>
        <v/>
      </c>
      <c r="C416" s="8" t="str">
        <f aca="false">IF(Dane_surowe!C416="","",TRIM(Dane_surowe!C416))</f>
        <v/>
      </c>
      <c r="D416" s="9" t="str">
        <f aca="false">IF(Dane_surowe!D416="","",_xlfn.NUMBERVALUE(TRIM(SUBSTITUTE(Dane_surowe!D416,"zł","")),","," "))</f>
        <v/>
      </c>
      <c r="E416" s="10" t="str">
        <f aca="false">IF(A416="","",DATE(YEAR(A416),MONTH(A416),1))</f>
        <v/>
      </c>
    </row>
    <row r="417" customFormat="false" ht="15" hidden="false" customHeight="false" outlineLevel="0" collapsed="false">
      <c r="A417" s="7" t="str">
        <f aca="false">IF(Dane_surowe!A417="","",Dane_surowe!A417)</f>
        <v/>
      </c>
      <c r="B417" s="8" t="str">
        <f aca="false">IF(Dane_surowe!B417="","",PROPER(TRIM(Dane_surowe!B417)))</f>
        <v/>
      </c>
      <c r="C417" s="8" t="str">
        <f aca="false">IF(Dane_surowe!C417="","",TRIM(Dane_surowe!C417))</f>
        <v/>
      </c>
      <c r="D417" s="9" t="str">
        <f aca="false">IF(Dane_surowe!D417="","",_xlfn.NUMBERVALUE(TRIM(SUBSTITUTE(Dane_surowe!D417,"zł","")),","," "))</f>
        <v/>
      </c>
      <c r="E417" s="10" t="str">
        <f aca="false">IF(A417="","",DATE(YEAR(A417),MONTH(A417),1))</f>
        <v/>
      </c>
    </row>
    <row r="418" customFormat="false" ht="15" hidden="false" customHeight="false" outlineLevel="0" collapsed="false">
      <c r="A418" s="7" t="str">
        <f aca="false">IF(Dane_surowe!A418="","",Dane_surowe!A418)</f>
        <v/>
      </c>
      <c r="B418" s="8" t="str">
        <f aca="false">IF(Dane_surowe!B418="","",PROPER(TRIM(Dane_surowe!B418)))</f>
        <v/>
      </c>
      <c r="C418" s="8" t="str">
        <f aca="false">IF(Dane_surowe!C418="","",TRIM(Dane_surowe!C418))</f>
        <v/>
      </c>
      <c r="D418" s="9" t="str">
        <f aca="false">IF(Dane_surowe!D418="","",_xlfn.NUMBERVALUE(TRIM(SUBSTITUTE(Dane_surowe!D418,"zł","")),","," "))</f>
        <v/>
      </c>
      <c r="E418" s="10" t="str">
        <f aca="false">IF(A418="","",DATE(YEAR(A418),MONTH(A418),1))</f>
        <v/>
      </c>
    </row>
    <row r="419" customFormat="false" ht="15" hidden="false" customHeight="false" outlineLevel="0" collapsed="false">
      <c r="A419" s="7" t="str">
        <f aca="false">IF(Dane_surowe!A419="","",Dane_surowe!A419)</f>
        <v/>
      </c>
      <c r="B419" s="8" t="str">
        <f aca="false">IF(Dane_surowe!B419="","",PROPER(TRIM(Dane_surowe!B419)))</f>
        <v/>
      </c>
      <c r="C419" s="8" t="str">
        <f aca="false">IF(Dane_surowe!C419="","",TRIM(Dane_surowe!C419))</f>
        <v/>
      </c>
      <c r="D419" s="9" t="str">
        <f aca="false">IF(Dane_surowe!D419="","",_xlfn.NUMBERVALUE(TRIM(SUBSTITUTE(Dane_surowe!D419,"zł","")),","," "))</f>
        <v/>
      </c>
      <c r="E419" s="10" t="str">
        <f aca="false">IF(A419="","",DATE(YEAR(A419),MONTH(A419),1))</f>
        <v/>
      </c>
    </row>
    <row r="420" customFormat="false" ht="15" hidden="false" customHeight="false" outlineLevel="0" collapsed="false">
      <c r="A420" s="7" t="str">
        <f aca="false">IF(Dane_surowe!A420="","",Dane_surowe!A420)</f>
        <v/>
      </c>
      <c r="B420" s="8" t="str">
        <f aca="false">IF(Dane_surowe!B420="","",PROPER(TRIM(Dane_surowe!B420)))</f>
        <v/>
      </c>
      <c r="C420" s="8" t="str">
        <f aca="false">IF(Dane_surowe!C420="","",TRIM(Dane_surowe!C420))</f>
        <v/>
      </c>
      <c r="D420" s="9" t="str">
        <f aca="false">IF(Dane_surowe!D420="","",_xlfn.NUMBERVALUE(TRIM(SUBSTITUTE(Dane_surowe!D420,"zł","")),","," "))</f>
        <v/>
      </c>
      <c r="E420" s="10" t="str">
        <f aca="false">IF(A420="","",DATE(YEAR(A420),MONTH(A420),1))</f>
        <v/>
      </c>
    </row>
    <row r="421" customFormat="false" ht="15" hidden="false" customHeight="false" outlineLevel="0" collapsed="false">
      <c r="A421" s="7" t="str">
        <f aca="false">IF(Dane_surowe!A421="","",Dane_surowe!A421)</f>
        <v/>
      </c>
      <c r="B421" s="8" t="str">
        <f aca="false">IF(Dane_surowe!B421="","",PROPER(TRIM(Dane_surowe!B421)))</f>
        <v/>
      </c>
      <c r="C421" s="8" t="str">
        <f aca="false">IF(Dane_surowe!C421="","",TRIM(Dane_surowe!C421))</f>
        <v/>
      </c>
      <c r="D421" s="9" t="str">
        <f aca="false">IF(Dane_surowe!D421="","",_xlfn.NUMBERVALUE(TRIM(SUBSTITUTE(Dane_surowe!D421,"zł","")),","," "))</f>
        <v/>
      </c>
      <c r="E421" s="10" t="str">
        <f aca="false">IF(A421="","",DATE(YEAR(A421),MONTH(A421),1))</f>
        <v/>
      </c>
    </row>
    <row r="422" customFormat="false" ht="15" hidden="false" customHeight="false" outlineLevel="0" collapsed="false">
      <c r="A422" s="7" t="str">
        <f aca="false">IF(Dane_surowe!A422="","",Dane_surowe!A422)</f>
        <v/>
      </c>
      <c r="B422" s="8" t="str">
        <f aca="false">IF(Dane_surowe!B422="","",PROPER(TRIM(Dane_surowe!B422)))</f>
        <v/>
      </c>
      <c r="C422" s="8" t="str">
        <f aca="false">IF(Dane_surowe!C422="","",TRIM(Dane_surowe!C422))</f>
        <v/>
      </c>
      <c r="D422" s="9" t="str">
        <f aca="false">IF(Dane_surowe!D422="","",_xlfn.NUMBERVALUE(TRIM(SUBSTITUTE(Dane_surowe!D422,"zł","")),","," "))</f>
        <v/>
      </c>
      <c r="E422" s="10" t="str">
        <f aca="false">IF(A422="","",DATE(YEAR(A422),MONTH(A422),1))</f>
        <v/>
      </c>
    </row>
    <row r="423" customFormat="false" ht="15" hidden="false" customHeight="false" outlineLevel="0" collapsed="false">
      <c r="A423" s="7" t="str">
        <f aca="false">IF(Dane_surowe!A423="","",Dane_surowe!A423)</f>
        <v/>
      </c>
      <c r="B423" s="8" t="str">
        <f aca="false">IF(Dane_surowe!B423="","",PROPER(TRIM(Dane_surowe!B423)))</f>
        <v/>
      </c>
      <c r="C423" s="8" t="str">
        <f aca="false">IF(Dane_surowe!C423="","",TRIM(Dane_surowe!C423))</f>
        <v/>
      </c>
      <c r="D423" s="9" t="str">
        <f aca="false">IF(Dane_surowe!D423="","",_xlfn.NUMBERVALUE(TRIM(SUBSTITUTE(Dane_surowe!D423,"zł","")),","," "))</f>
        <v/>
      </c>
      <c r="E423" s="10" t="str">
        <f aca="false">IF(A423="","",DATE(YEAR(A423),MONTH(A423),1))</f>
        <v/>
      </c>
    </row>
    <row r="424" customFormat="false" ht="15" hidden="false" customHeight="false" outlineLevel="0" collapsed="false">
      <c r="A424" s="7" t="str">
        <f aca="false">IF(Dane_surowe!A424="","",Dane_surowe!A424)</f>
        <v/>
      </c>
      <c r="B424" s="8" t="str">
        <f aca="false">IF(Dane_surowe!B424="","",PROPER(TRIM(Dane_surowe!B424)))</f>
        <v/>
      </c>
      <c r="C424" s="8" t="str">
        <f aca="false">IF(Dane_surowe!C424="","",TRIM(Dane_surowe!C424))</f>
        <v/>
      </c>
      <c r="D424" s="9" t="str">
        <f aca="false">IF(Dane_surowe!D424="","",_xlfn.NUMBERVALUE(TRIM(SUBSTITUTE(Dane_surowe!D424,"zł","")),","," "))</f>
        <v/>
      </c>
      <c r="E424" s="10" t="str">
        <f aca="false">IF(A424="","",DATE(YEAR(A424),MONTH(A424),1))</f>
        <v/>
      </c>
    </row>
    <row r="425" customFormat="false" ht="15" hidden="false" customHeight="false" outlineLevel="0" collapsed="false">
      <c r="A425" s="7" t="str">
        <f aca="false">IF(Dane_surowe!A425="","",Dane_surowe!A425)</f>
        <v/>
      </c>
      <c r="B425" s="8" t="str">
        <f aca="false">IF(Dane_surowe!B425="","",PROPER(TRIM(Dane_surowe!B425)))</f>
        <v/>
      </c>
      <c r="C425" s="8" t="str">
        <f aca="false">IF(Dane_surowe!C425="","",TRIM(Dane_surowe!C425))</f>
        <v/>
      </c>
      <c r="D425" s="9" t="str">
        <f aca="false">IF(Dane_surowe!D425="","",_xlfn.NUMBERVALUE(TRIM(SUBSTITUTE(Dane_surowe!D425,"zł","")),","," "))</f>
        <v/>
      </c>
      <c r="E425" s="10" t="str">
        <f aca="false">IF(A425="","",DATE(YEAR(A425),MONTH(A425),1))</f>
        <v/>
      </c>
    </row>
    <row r="426" customFormat="false" ht="15" hidden="false" customHeight="false" outlineLevel="0" collapsed="false">
      <c r="A426" s="7" t="str">
        <f aca="false">IF(Dane_surowe!A426="","",Dane_surowe!A426)</f>
        <v/>
      </c>
      <c r="B426" s="8" t="str">
        <f aca="false">IF(Dane_surowe!B426="","",PROPER(TRIM(Dane_surowe!B426)))</f>
        <v/>
      </c>
      <c r="C426" s="8" t="str">
        <f aca="false">IF(Dane_surowe!C426="","",TRIM(Dane_surowe!C426))</f>
        <v/>
      </c>
      <c r="D426" s="9" t="str">
        <f aca="false">IF(Dane_surowe!D426="","",_xlfn.NUMBERVALUE(TRIM(SUBSTITUTE(Dane_surowe!D426,"zł","")),","," "))</f>
        <v/>
      </c>
      <c r="E426" s="10" t="str">
        <f aca="false">IF(A426="","",DATE(YEAR(A426),MONTH(A426),1))</f>
        <v/>
      </c>
    </row>
    <row r="427" customFormat="false" ht="15" hidden="false" customHeight="false" outlineLevel="0" collapsed="false">
      <c r="A427" s="7" t="str">
        <f aca="false">IF(Dane_surowe!A427="","",Dane_surowe!A427)</f>
        <v/>
      </c>
      <c r="B427" s="8" t="str">
        <f aca="false">IF(Dane_surowe!B427="","",PROPER(TRIM(Dane_surowe!B427)))</f>
        <v/>
      </c>
      <c r="C427" s="8" t="str">
        <f aca="false">IF(Dane_surowe!C427="","",TRIM(Dane_surowe!C427))</f>
        <v/>
      </c>
      <c r="D427" s="9" t="str">
        <f aca="false">IF(Dane_surowe!D427="","",_xlfn.NUMBERVALUE(TRIM(SUBSTITUTE(Dane_surowe!D427,"zł","")),","," "))</f>
        <v/>
      </c>
      <c r="E427" s="10" t="str">
        <f aca="false">IF(A427="","",DATE(YEAR(A427),MONTH(A427),1))</f>
        <v/>
      </c>
    </row>
    <row r="428" customFormat="false" ht="15" hidden="false" customHeight="false" outlineLevel="0" collapsed="false">
      <c r="A428" s="7" t="str">
        <f aca="false">IF(Dane_surowe!A428="","",Dane_surowe!A428)</f>
        <v/>
      </c>
      <c r="B428" s="8" t="str">
        <f aca="false">IF(Dane_surowe!B428="","",PROPER(TRIM(Dane_surowe!B428)))</f>
        <v/>
      </c>
      <c r="C428" s="8" t="str">
        <f aca="false">IF(Dane_surowe!C428="","",TRIM(Dane_surowe!C428))</f>
        <v/>
      </c>
      <c r="D428" s="9" t="str">
        <f aca="false">IF(Dane_surowe!D428="","",_xlfn.NUMBERVALUE(TRIM(SUBSTITUTE(Dane_surowe!D428,"zł","")),","," "))</f>
        <v/>
      </c>
      <c r="E428" s="10" t="str">
        <f aca="false">IF(A428="","",DATE(YEAR(A428),MONTH(A428),1))</f>
        <v/>
      </c>
    </row>
    <row r="429" customFormat="false" ht="15" hidden="false" customHeight="false" outlineLevel="0" collapsed="false">
      <c r="A429" s="7" t="str">
        <f aca="false">IF(Dane_surowe!A429="","",Dane_surowe!A429)</f>
        <v/>
      </c>
      <c r="B429" s="8" t="str">
        <f aca="false">IF(Dane_surowe!B429="","",PROPER(TRIM(Dane_surowe!B429)))</f>
        <v/>
      </c>
      <c r="C429" s="8" t="str">
        <f aca="false">IF(Dane_surowe!C429="","",TRIM(Dane_surowe!C429))</f>
        <v/>
      </c>
      <c r="D429" s="9" t="str">
        <f aca="false">IF(Dane_surowe!D429="","",_xlfn.NUMBERVALUE(TRIM(SUBSTITUTE(Dane_surowe!D429,"zł","")),","," "))</f>
        <v/>
      </c>
      <c r="E429" s="10" t="str">
        <f aca="false">IF(A429="","",DATE(YEAR(A429),MONTH(A429),1))</f>
        <v/>
      </c>
    </row>
    <row r="430" customFormat="false" ht="15" hidden="false" customHeight="false" outlineLevel="0" collapsed="false">
      <c r="A430" s="7" t="str">
        <f aca="false">IF(Dane_surowe!A430="","",Dane_surowe!A430)</f>
        <v/>
      </c>
      <c r="B430" s="8" t="str">
        <f aca="false">IF(Dane_surowe!B430="","",PROPER(TRIM(Dane_surowe!B430)))</f>
        <v/>
      </c>
      <c r="C430" s="8" t="str">
        <f aca="false">IF(Dane_surowe!C430="","",TRIM(Dane_surowe!C430))</f>
        <v/>
      </c>
      <c r="D430" s="9" t="str">
        <f aca="false">IF(Dane_surowe!D430="","",_xlfn.NUMBERVALUE(TRIM(SUBSTITUTE(Dane_surowe!D430,"zł","")),","," "))</f>
        <v/>
      </c>
      <c r="E430" s="10" t="str">
        <f aca="false">IF(A430="","",DATE(YEAR(A430),MONTH(A430),1))</f>
        <v/>
      </c>
    </row>
    <row r="431" customFormat="false" ht="15" hidden="false" customHeight="false" outlineLevel="0" collapsed="false">
      <c r="A431" s="7" t="str">
        <f aca="false">IF(Dane_surowe!A431="","",Dane_surowe!A431)</f>
        <v/>
      </c>
      <c r="B431" s="8" t="str">
        <f aca="false">IF(Dane_surowe!B431="","",PROPER(TRIM(Dane_surowe!B431)))</f>
        <v/>
      </c>
      <c r="C431" s="8" t="str">
        <f aca="false">IF(Dane_surowe!C431="","",TRIM(Dane_surowe!C431))</f>
        <v/>
      </c>
      <c r="D431" s="9" t="str">
        <f aca="false">IF(Dane_surowe!D431="","",_xlfn.NUMBERVALUE(TRIM(SUBSTITUTE(Dane_surowe!D431,"zł","")),","," "))</f>
        <v/>
      </c>
      <c r="E431" s="10" t="str">
        <f aca="false">IF(A431="","",DATE(YEAR(A431),MONTH(A431),1))</f>
        <v/>
      </c>
    </row>
    <row r="432" customFormat="false" ht="15" hidden="false" customHeight="false" outlineLevel="0" collapsed="false">
      <c r="A432" s="7" t="str">
        <f aca="false">IF(Dane_surowe!A432="","",Dane_surowe!A432)</f>
        <v/>
      </c>
      <c r="B432" s="8" t="str">
        <f aca="false">IF(Dane_surowe!B432="","",PROPER(TRIM(Dane_surowe!B432)))</f>
        <v/>
      </c>
      <c r="C432" s="8" t="str">
        <f aca="false">IF(Dane_surowe!C432="","",TRIM(Dane_surowe!C432))</f>
        <v/>
      </c>
      <c r="D432" s="9" t="str">
        <f aca="false">IF(Dane_surowe!D432="","",_xlfn.NUMBERVALUE(TRIM(SUBSTITUTE(Dane_surowe!D432,"zł","")),","," "))</f>
        <v/>
      </c>
      <c r="E432" s="10" t="str">
        <f aca="false">IF(A432="","",DATE(YEAR(A432),MONTH(A432),1))</f>
        <v/>
      </c>
    </row>
    <row r="433" customFormat="false" ht="15" hidden="false" customHeight="false" outlineLevel="0" collapsed="false">
      <c r="A433" s="7" t="str">
        <f aca="false">IF(Dane_surowe!A433="","",Dane_surowe!A433)</f>
        <v/>
      </c>
      <c r="B433" s="8" t="str">
        <f aca="false">IF(Dane_surowe!B433="","",PROPER(TRIM(Dane_surowe!B433)))</f>
        <v/>
      </c>
      <c r="C433" s="8" t="str">
        <f aca="false">IF(Dane_surowe!C433="","",TRIM(Dane_surowe!C433))</f>
        <v/>
      </c>
      <c r="D433" s="9" t="str">
        <f aca="false">IF(Dane_surowe!D433="","",_xlfn.NUMBERVALUE(TRIM(SUBSTITUTE(Dane_surowe!D433,"zł","")),","," "))</f>
        <v/>
      </c>
      <c r="E433" s="10" t="str">
        <f aca="false">IF(A433="","",DATE(YEAR(A433),MONTH(A433),1))</f>
        <v/>
      </c>
    </row>
    <row r="434" customFormat="false" ht="15" hidden="false" customHeight="false" outlineLevel="0" collapsed="false">
      <c r="A434" s="7" t="str">
        <f aca="false">IF(Dane_surowe!A434="","",Dane_surowe!A434)</f>
        <v/>
      </c>
      <c r="B434" s="8" t="str">
        <f aca="false">IF(Dane_surowe!B434="","",PROPER(TRIM(Dane_surowe!B434)))</f>
        <v/>
      </c>
      <c r="C434" s="8" t="str">
        <f aca="false">IF(Dane_surowe!C434="","",TRIM(Dane_surowe!C434))</f>
        <v/>
      </c>
      <c r="D434" s="9" t="str">
        <f aca="false">IF(Dane_surowe!D434="","",_xlfn.NUMBERVALUE(TRIM(SUBSTITUTE(Dane_surowe!D434,"zł","")),","," "))</f>
        <v/>
      </c>
      <c r="E434" s="10" t="str">
        <f aca="false">IF(A434="","",DATE(YEAR(A434),MONTH(A434),1))</f>
        <v/>
      </c>
    </row>
    <row r="435" customFormat="false" ht="15" hidden="false" customHeight="false" outlineLevel="0" collapsed="false">
      <c r="A435" s="7" t="str">
        <f aca="false">IF(Dane_surowe!A435="","",Dane_surowe!A435)</f>
        <v/>
      </c>
      <c r="B435" s="8" t="str">
        <f aca="false">IF(Dane_surowe!B435="","",PROPER(TRIM(Dane_surowe!B435)))</f>
        <v/>
      </c>
      <c r="C435" s="8" t="str">
        <f aca="false">IF(Dane_surowe!C435="","",TRIM(Dane_surowe!C435))</f>
        <v/>
      </c>
      <c r="D435" s="9" t="str">
        <f aca="false">IF(Dane_surowe!D435="","",_xlfn.NUMBERVALUE(TRIM(SUBSTITUTE(Dane_surowe!D435,"zł","")),","," "))</f>
        <v/>
      </c>
      <c r="E435" s="10" t="str">
        <f aca="false">IF(A435="","",DATE(YEAR(A435),MONTH(A435),1))</f>
        <v/>
      </c>
    </row>
    <row r="436" customFormat="false" ht="15" hidden="false" customHeight="false" outlineLevel="0" collapsed="false">
      <c r="A436" s="7" t="str">
        <f aca="false">IF(Dane_surowe!A436="","",Dane_surowe!A436)</f>
        <v/>
      </c>
      <c r="B436" s="8" t="str">
        <f aca="false">IF(Dane_surowe!B436="","",PROPER(TRIM(Dane_surowe!B436)))</f>
        <v/>
      </c>
      <c r="C436" s="8" t="str">
        <f aca="false">IF(Dane_surowe!C436="","",TRIM(Dane_surowe!C436))</f>
        <v/>
      </c>
      <c r="D436" s="9" t="str">
        <f aca="false">IF(Dane_surowe!D436="","",_xlfn.NUMBERVALUE(TRIM(SUBSTITUTE(Dane_surowe!D436,"zł","")),","," "))</f>
        <v/>
      </c>
      <c r="E436" s="10" t="str">
        <f aca="false">IF(A436="","",DATE(YEAR(A436),MONTH(A436),1))</f>
        <v/>
      </c>
    </row>
    <row r="437" customFormat="false" ht="15" hidden="false" customHeight="false" outlineLevel="0" collapsed="false">
      <c r="A437" s="7" t="str">
        <f aca="false">IF(Dane_surowe!A437="","",Dane_surowe!A437)</f>
        <v/>
      </c>
      <c r="B437" s="8" t="str">
        <f aca="false">IF(Dane_surowe!B437="","",PROPER(TRIM(Dane_surowe!B437)))</f>
        <v/>
      </c>
      <c r="C437" s="8" t="str">
        <f aca="false">IF(Dane_surowe!C437="","",TRIM(Dane_surowe!C437))</f>
        <v/>
      </c>
      <c r="D437" s="9" t="str">
        <f aca="false">IF(Dane_surowe!D437="","",_xlfn.NUMBERVALUE(TRIM(SUBSTITUTE(Dane_surowe!D437,"zł","")),","," "))</f>
        <v/>
      </c>
      <c r="E437" s="10" t="str">
        <f aca="false">IF(A437="","",DATE(YEAR(A437),MONTH(A437),1))</f>
        <v/>
      </c>
    </row>
    <row r="438" customFormat="false" ht="15" hidden="false" customHeight="false" outlineLevel="0" collapsed="false">
      <c r="A438" s="7" t="str">
        <f aca="false">IF(Dane_surowe!A438="","",Dane_surowe!A438)</f>
        <v/>
      </c>
      <c r="B438" s="8" t="str">
        <f aca="false">IF(Dane_surowe!B438="","",PROPER(TRIM(Dane_surowe!B438)))</f>
        <v/>
      </c>
      <c r="C438" s="8" t="str">
        <f aca="false">IF(Dane_surowe!C438="","",TRIM(Dane_surowe!C438))</f>
        <v/>
      </c>
      <c r="D438" s="9" t="str">
        <f aca="false">IF(Dane_surowe!D438="","",_xlfn.NUMBERVALUE(TRIM(SUBSTITUTE(Dane_surowe!D438,"zł","")),","," "))</f>
        <v/>
      </c>
      <c r="E438" s="10" t="str">
        <f aca="false">IF(A438="","",DATE(YEAR(A438),MONTH(A438),1))</f>
        <v/>
      </c>
    </row>
    <row r="439" customFormat="false" ht="15" hidden="false" customHeight="false" outlineLevel="0" collapsed="false">
      <c r="A439" s="7" t="str">
        <f aca="false">IF(Dane_surowe!A439="","",Dane_surowe!A439)</f>
        <v/>
      </c>
      <c r="B439" s="8" t="str">
        <f aca="false">IF(Dane_surowe!B439="","",PROPER(TRIM(Dane_surowe!B439)))</f>
        <v/>
      </c>
      <c r="C439" s="8" t="str">
        <f aca="false">IF(Dane_surowe!C439="","",TRIM(Dane_surowe!C439))</f>
        <v/>
      </c>
      <c r="D439" s="9" t="str">
        <f aca="false">IF(Dane_surowe!D439="","",_xlfn.NUMBERVALUE(TRIM(SUBSTITUTE(Dane_surowe!D439,"zł","")),","," "))</f>
        <v/>
      </c>
      <c r="E439" s="10" t="str">
        <f aca="false">IF(A439="","",DATE(YEAR(A439),MONTH(A439),1))</f>
        <v/>
      </c>
    </row>
    <row r="440" customFormat="false" ht="15" hidden="false" customHeight="false" outlineLevel="0" collapsed="false">
      <c r="A440" s="7" t="str">
        <f aca="false">IF(Dane_surowe!A440="","",Dane_surowe!A440)</f>
        <v/>
      </c>
      <c r="B440" s="8" t="str">
        <f aca="false">IF(Dane_surowe!B440="","",PROPER(TRIM(Dane_surowe!B440)))</f>
        <v/>
      </c>
      <c r="C440" s="8" t="str">
        <f aca="false">IF(Dane_surowe!C440="","",TRIM(Dane_surowe!C440))</f>
        <v/>
      </c>
      <c r="D440" s="9" t="str">
        <f aca="false">IF(Dane_surowe!D440="","",_xlfn.NUMBERVALUE(TRIM(SUBSTITUTE(Dane_surowe!D440,"zł","")),","," "))</f>
        <v/>
      </c>
      <c r="E440" s="10" t="str">
        <f aca="false">IF(A440="","",DATE(YEAR(A440),MONTH(A440),1))</f>
        <v/>
      </c>
    </row>
    <row r="441" customFormat="false" ht="15" hidden="false" customHeight="false" outlineLevel="0" collapsed="false">
      <c r="A441" s="7" t="str">
        <f aca="false">IF(Dane_surowe!A441="","",Dane_surowe!A441)</f>
        <v/>
      </c>
      <c r="B441" s="8" t="str">
        <f aca="false">IF(Dane_surowe!B441="","",PROPER(TRIM(Dane_surowe!B441)))</f>
        <v/>
      </c>
      <c r="C441" s="8" t="str">
        <f aca="false">IF(Dane_surowe!C441="","",TRIM(Dane_surowe!C441))</f>
        <v/>
      </c>
      <c r="D441" s="9" t="str">
        <f aca="false">IF(Dane_surowe!D441="","",_xlfn.NUMBERVALUE(TRIM(SUBSTITUTE(Dane_surowe!D441,"zł","")),","," "))</f>
        <v/>
      </c>
      <c r="E441" s="10" t="str">
        <f aca="false">IF(A441="","",DATE(YEAR(A441),MONTH(A441),1))</f>
        <v/>
      </c>
    </row>
    <row r="442" customFormat="false" ht="15" hidden="false" customHeight="false" outlineLevel="0" collapsed="false">
      <c r="A442" s="7" t="str">
        <f aca="false">IF(Dane_surowe!A442="","",Dane_surowe!A442)</f>
        <v/>
      </c>
      <c r="B442" s="8" t="str">
        <f aca="false">IF(Dane_surowe!B442="","",PROPER(TRIM(Dane_surowe!B442)))</f>
        <v/>
      </c>
      <c r="C442" s="8" t="str">
        <f aca="false">IF(Dane_surowe!C442="","",TRIM(Dane_surowe!C442))</f>
        <v/>
      </c>
      <c r="D442" s="9" t="str">
        <f aca="false">IF(Dane_surowe!D442="","",_xlfn.NUMBERVALUE(TRIM(SUBSTITUTE(Dane_surowe!D442,"zł","")),","," "))</f>
        <v/>
      </c>
      <c r="E442" s="10" t="str">
        <f aca="false">IF(A442="","",DATE(YEAR(A442),MONTH(A442),1))</f>
        <v/>
      </c>
    </row>
    <row r="443" customFormat="false" ht="15" hidden="false" customHeight="false" outlineLevel="0" collapsed="false">
      <c r="A443" s="7" t="str">
        <f aca="false">IF(Dane_surowe!A443="","",Dane_surowe!A443)</f>
        <v/>
      </c>
      <c r="B443" s="8" t="str">
        <f aca="false">IF(Dane_surowe!B443="","",PROPER(TRIM(Dane_surowe!B443)))</f>
        <v/>
      </c>
      <c r="C443" s="8" t="str">
        <f aca="false">IF(Dane_surowe!C443="","",TRIM(Dane_surowe!C443))</f>
        <v/>
      </c>
      <c r="D443" s="9" t="str">
        <f aca="false">IF(Dane_surowe!D443="","",_xlfn.NUMBERVALUE(TRIM(SUBSTITUTE(Dane_surowe!D443,"zł","")),","," "))</f>
        <v/>
      </c>
      <c r="E443" s="10" t="str">
        <f aca="false">IF(A443="","",DATE(YEAR(A443),MONTH(A443),1))</f>
        <v/>
      </c>
    </row>
    <row r="444" customFormat="false" ht="15" hidden="false" customHeight="false" outlineLevel="0" collapsed="false">
      <c r="A444" s="7" t="str">
        <f aca="false">IF(Dane_surowe!A444="","",Dane_surowe!A444)</f>
        <v/>
      </c>
      <c r="B444" s="8" t="str">
        <f aca="false">IF(Dane_surowe!B444="","",PROPER(TRIM(Dane_surowe!B444)))</f>
        <v/>
      </c>
      <c r="C444" s="8" t="str">
        <f aca="false">IF(Dane_surowe!C444="","",TRIM(Dane_surowe!C444))</f>
        <v/>
      </c>
      <c r="D444" s="9" t="str">
        <f aca="false">IF(Dane_surowe!D444="","",_xlfn.NUMBERVALUE(TRIM(SUBSTITUTE(Dane_surowe!D444,"zł","")),","," "))</f>
        <v/>
      </c>
      <c r="E444" s="10" t="str">
        <f aca="false">IF(A444="","",DATE(YEAR(A444),MONTH(A444),1))</f>
        <v/>
      </c>
    </row>
    <row r="445" customFormat="false" ht="15" hidden="false" customHeight="false" outlineLevel="0" collapsed="false">
      <c r="A445" s="7" t="str">
        <f aca="false">IF(Dane_surowe!A445="","",Dane_surowe!A445)</f>
        <v/>
      </c>
      <c r="B445" s="8" t="str">
        <f aca="false">IF(Dane_surowe!B445="","",PROPER(TRIM(Dane_surowe!B445)))</f>
        <v/>
      </c>
      <c r="C445" s="8" t="str">
        <f aca="false">IF(Dane_surowe!C445="","",TRIM(Dane_surowe!C445))</f>
        <v/>
      </c>
      <c r="D445" s="9" t="str">
        <f aca="false">IF(Dane_surowe!D445="","",_xlfn.NUMBERVALUE(TRIM(SUBSTITUTE(Dane_surowe!D445,"zł","")),","," "))</f>
        <v/>
      </c>
      <c r="E445" s="10" t="str">
        <f aca="false">IF(A445="","",DATE(YEAR(A445),MONTH(A445),1))</f>
        <v/>
      </c>
    </row>
    <row r="446" customFormat="false" ht="15" hidden="false" customHeight="false" outlineLevel="0" collapsed="false">
      <c r="A446" s="7" t="str">
        <f aca="false">IF(Dane_surowe!A446="","",Dane_surowe!A446)</f>
        <v/>
      </c>
      <c r="B446" s="8" t="str">
        <f aca="false">IF(Dane_surowe!B446="","",PROPER(TRIM(Dane_surowe!B446)))</f>
        <v/>
      </c>
      <c r="C446" s="8" t="str">
        <f aca="false">IF(Dane_surowe!C446="","",TRIM(Dane_surowe!C446))</f>
        <v/>
      </c>
      <c r="D446" s="9" t="str">
        <f aca="false">IF(Dane_surowe!D446="","",_xlfn.NUMBERVALUE(TRIM(SUBSTITUTE(Dane_surowe!D446,"zł","")),","," "))</f>
        <v/>
      </c>
      <c r="E446" s="10" t="str">
        <f aca="false">IF(A446="","",DATE(YEAR(A446),MONTH(A446),1))</f>
        <v/>
      </c>
    </row>
    <row r="447" customFormat="false" ht="15" hidden="false" customHeight="false" outlineLevel="0" collapsed="false">
      <c r="A447" s="7" t="str">
        <f aca="false">IF(Dane_surowe!A447="","",Dane_surowe!A447)</f>
        <v/>
      </c>
      <c r="B447" s="8" t="str">
        <f aca="false">IF(Dane_surowe!B447="","",PROPER(TRIM(Dane_surowe!B447)))</f>
        <v/>
      </c>
      <c r="C447" s="8" t="str">
        <f aca="false">IF(Dane_surowe!C447="","",TRIM(Dane_surowe!C447))</f>
        <v/>
      </c>
      <c r="D447" s="9" t="str">
        <f aca="false">IF(Dane_surowe!D447="","",_xlfn.NUMBERVALUE(TRIM(SUBSTITUTE(Dane_surowe!D447,"zł","")),","," "))</f>
        <v/>
      </c>
      <c r="E447" s="10" t="str">
        <f aca="false">IF(A447="","",DATE(YEAR(A447),MONTH(A447),1))</f>
        <v/>
      </c>
    </row>
    <row r="448" customFormat="false" ht="15" hidden="false" customHeight="false" outlineLevel="0" collapsed="false">
      <c r="A448" s="7" t="str">
        <f aca="false">IF(Dane_surowe!A448="","",Dane_surowe!A448)</f>
        <v/>
      </c>
      <c r="B448" s="8" t="str">
        <f aca="false">IF(Dane_surowe!B448="","",PROPER(TRIM(Dane_surowe!B448)))</f>
        <v/>
      </c>
      <c r="C448" s="8" t="str">
        <f aca="false">IF(Dane_surowe!C448="","",TRIM(Dane_surowe!C448))</f>
        <v/>
      </c>
      <c r="D448" s="9" t="str">
        <f aca="false">IF(Dane_surowe!D448="","",_xlfn.NUMBERVALUE(TRIM(SUBSTITUTE(Dane_surowe!D448,"zł","")),","," "))</f>
        <v/>
      </c>
      <c r="E448" s="10" t="str">
        <f aca="false">IF(A448="","",DATE(YEAR(A448),MONTH(A448),1))</f>
        <v/>
      </c>
    </row>
    <row r="449" customFormat="false" ht="15" hidden="false" customHeight="false" outlineLevel="0" collapsed="false">
      <c r="A449" s="7" t="str">
        <f aca="false">IF(Dane_surowe!A449="","",Dane_surowe!A449)</f>
        <v/>
      </c>
      <c r="B449" s="8" t="str">
        <f aca="false">IF(Dane_surowe!B449="","",PROPER(TRIM(Dane_surowe!B449)))</f>
        <v/>
      </c>
      <c r="C449" s="8" t="str">
        <f aca="false">IF(Dane_surowe!C449="","",TRIM(Dane_surowe!C449))</f>
        <v/>
      </c>
      <c r="D449" s="9" t="str">
        <f aca="false">IF(Dane_surowe!D449="","",_xlfn.NUMBERVALUE(TRIM(SUBSTITUTE(Dane_surowe!D449,"zł","")),","," "))</f>
        <v/>
      </c>
      <c r="E449" s="10" t="str">
        <f aca="false">IF(A449="","",DATE(YEAR(A449),MONTH(A449),1))</f>
        <v/>
      </c>
    </row>
    <row r="450" customFormat="false" ht="15" hidden="false" customHeight="false" outlineLevel="0" collapsed="false">
      <c r="A450" s="7" t="str">
        <f aca="false">IF(Dane_surowe!A450="","",Dane_surowe!A450)</f>
        <v/>
      </c>
      <c r="B450" s="8" t="str">
        <f aca="false">IF(Dane_surowe!B450="","",PROPER(TRIM(Dane_surowe!B450)))</f>
        <v/>
      </c>
      <c r="C450" s="8" t="str">
        <f aca="false">IF(Dane_surowe!C450="","",TRIM(Dane_surowe!C450))</f>
        <v/>
      </c>
      <c r="D450" s="9" t="str">
        <f aca="false">IF(Dane_surowe!D450="","",_xlfn.NUMBERVALUE(TRIM(SUBSTITUTE(Dane_surowe!D450,"zł","")),","," "))</f>
        <v/>
      </c>
      <c r="E450" s="10" t="str">
        <f aca="false">IF(A450="","",DATE(YEAR(A450),MONTH(A450),1))</f>
        <v/>
      </c>
    </row>
    <row r="451" customFormat="false" ht="15" hidden="false" customHeight="false" outlineLevel="0" collapsed="false">
      <c r="A451" s="7" t="str">
        <f aca="false">IF(Dane_surowe!A451="","",Dane_surowe!A451)</f>
        <v/>
      </c>
      <c r="B451" s="8" t="str">
        <f aca="false">IF(Dane_surowe!B451="","",PROPER(TRIM(Dane_surowe!B451)))</f>
        <v/>
      </c>
      <c r="C451" s="8" t="str">
        <f aca="false">IF(Dane_surowe!C451="","",TRIM(Dane_surowe!C451))</f>
        <v/>
      </c>
      <c r="D451" s="9" t="str">
        <f aca="false">IF(Dane_surowe!D451="","",_xlfn.NUMBERVALUE(TRIM(SUBSTITUTE(Dane_surowe!D451,"zł","")),","," "))</f>
        <v/>
      </c>
      <c r="E451" s="10" t="str">
        <f aca="false">IF(A451="","",DATE(YEAR(A451),MONTH(A451),1))</f>
        <v/>
      </c>
    </row>
    <row r="452" customFormat="false" ht="15" hidden="false" customHeight="false" outlineLevel="0" collapsed="false">
      <c r="A452" s="7" t="str">
        <f aca="false">IF(Dane_surowe!A452="","",Dane_surowe!A452)</f>
        <v/>
      </c>
      <c r="B452" s="8" t="str">
        <f aca="false">IF(Dane_surowe!B452="","",PROPER(TRIM(Dane_surowe!B452)))</f>
        <v/>
      </c>
      <c r="C452" s="8" t="str">
        <f aca="false">IF(Dane_surowe!C452="","",TRIM(Dane_surowe!C452))</f>
        <v/>
      </c>
      <c r="D452" s="9" t="str">
        <f aca="false">IF(Dane_surowe!D452="","",_xlfn.NUMBERVALUE(TRIM(SUBSTITUTE(Dane_surowe!D452,"zł","")),","," "))</f>
        <v/>
      </c>
      <c r="E452" s="10" t="str">
        <f aca="false">IF(A452="","",DATE(YEAR(A452),MONTH(A452),1))</f>
        <v/>
      </c>
    </row>
    <row r="453" customFormat="false" ht="15" hidden="false" customHeight="false" outlineLevel="0" collapsed="false">
      <c r="A453" s="7" t="str">
        <f aca="false">IF(Dane_surowe!A453="","",Dane_surowe!A453)</f>
        <v/>
      </c>
      <c r="B453" s="8" t="str">
        <f aca="false">IF(Dane_surowe!B453="","",PROPER(TRIM(Dane_surowe!B453)))</f>
        <v/>
      </c>
      <c r="C453" s="8" t="str">
        <f aca="false">IF(Dane_surowe!C453="","",TRIM(Dane_surowe!C453))</f>
        <v/>
      </c>
      <c r="D453" s="9" t="str">
        <f aca="false">IF(Dane_surowe!D453="","",_xlfn.NUMBERVALUE(TRIM(SUBSTITUTE(Dane_surowe!D453,"zł","")),","," "))</f>
        <v/>
      </c>
      <c r="E453" s="10" t="str">
        <f aca="false">IF(A453="","",DATE(YEAR(A453),MONTH(A453),1))</f>
        <v/>
      </c>
    </row>
    <row r="454" customFormat="false" ht="15" hidden="false" customHeight="false" outlineLevel="0" collapsed="false">
      <c r="A454" s="7" t="str">
        <f aca="false">IF(Dane_surowe!A454="","",Dane_surowe!A454)</f>
        <v/>
      </c>
      <c r="B454" s="8" t="str">
        <f aca="false">IF(Dane_surowe!B454="","",PROPER(TRIM(Dane_surowe!B454)))</f>
        <v/>
      </c>
      <c r="C454" s="8" t="str">
        <f aca="false">IF(Dane_surowe!C454="","",TRIM(Dane_surowe!C454))</f>
        <v/>
      </c>
      <c r="D454" s="9" t="str">
        <f aca="false">IF(Dane_surowe!D454="","",_xlfn.NUMBERVALUE(TRIM(SUBSTITUTE(Dane_surowe!D454,"zł","")),","," "))</f>
        <v/>
      </c>
      <c r="E454" s="10" t="str">
        <f aca="false">IF(A454="","",DATE(YEAR(A454),MONTH(A454),1))</f>
        <v/>
      </c>
    </row>
    <row r="455" customFormat="false" ht="15" hidden="false" customHeight="false" outlineLevel="0" collapsed="false">
      <c r="A455" s="7" t="str">
        <f aca="false">IF(Dane_surowe!A455="","",Dane_surowe!A455)</f>
        <v/>
      </c>
      <c r="B455" s="8" t="str">
        <f aca="false">IF(Dane_surowe!B455="","",PROPER(TRIM(Dane_surowe!B455)))</f>
        <v/>
      </c>
      <c r="C455" s="8" t="str">
        <f aca="false">IF(Dane_surowe!C455="","",TRIM(Dane_surowe!C455))</f>
        <v/>
      </c>
      <c r="D455" s="9" t="str">
        <f aca="false">IF(Dane_surowe!D455="","",_xlfn.NUMBERVALUE(TRIM(SUBSTITUTE(Dane_surowe!D455,"zł","")),","," "))</f>
        <v/>
      </c>
      <c r="E455" s="10" t="str">
        <f aca="false">IF(A455="","",DATE(YEAR(A455),MONTH(A455),1))</f>
        <v/>
      </c>
    </row>
    <row r="456" customFormat="false" ht="15" hidden="false" customHeight="false" outlineLevel="0" collapsed="false">
      <c r="A456" s="7" t="str">
        <f aca="false">IF(Dane_surowe!A456="","",Dane_surowe!A456)</f>
        <v/>
      </c>
      <c r="B456" s="8" t="str">
        <f aca="false">IF(Dane_surowe!B456="","",PROPER(TRIM(Dane_surowe!B456)))</f>
        <v/>
      </c>
      <c r="C456" s="8" t="str">
        <f aca="false">IF(Dane_surowe!C456="","",TRIM(Dane_surowe!C456))</f>
        <v/>
      </c>
      <c r="D456" s="9" t="str">
        <f aca="false">IF(Dane_surowe!D456="","",_xlfn.NUMBERVALUE(TRIM(SUBSTITUTE(Dane_surowe!D456,"zł","")),","," "))</f>
        <v/>
      </c>
      <c r="E456" s="10" t="str">
        <f aca="false">IF(A456="","",DATE(YEAR(A456),MONTH(A456),1))</f>
        <v/>
      </c>
    </row>
    <row r="457" customFormat="false" ht="15" hidden="false" customHeight="false" outlineLevel="0" collapsed="false">
      <c r="A457" s="7" t="str">
        <f aca="false">IF(Dane_surowe!A457="","",Dane_surowe!A457)</f>
        <v/>
      </c>
      <c r="B457" s="8" t="str">
        <f aca="false">IF(Dane_surowe!B457="","",PROPER(TRIM(Dane_surowe!B457)))</f>
        <v/>
      </c>
      <c r="C457" s="8" t="str">
        <f aca="false">IF(Dane_surowe!C457="","",TRIM(Dane_surowe!C457))</f>
        <v/>
      </c>
      <c r="D457" s="9" t="str">
        <f aca="false">IF(Dane_surowe!D457="","",_xlfn.NUMBERVALUE(TRIM(SUBSTITUTE(Dane_surowe!D457,"zł","")),","," "))</f>
        <v/>
      </c>
      <c r="E457" s="10" t="str">
        <f aca="false">IF(A457="","",DATE(YEAR(A457),MONTH(A457),1))</f>
        <v/>
      </c>
    </row>
    <row r="458" customFormat="false" ht="15" hidden="false" customHeight="false" outlineLevel="0" collapsed="false">
      <c r="A458" s="7" t="str">
        <f aca="false">IF(Dane_surowe!A458="","",Dane_surowe!A458)</f>
        <v/>
      </c>
      <c r="B458" s="8" t="str">
        <f aca="false">IF(Dane_surowe!B458="","",PROPER(TRIM(Dane_surowe!B458)))</f>
        <v/>
      </c>
      <c r="C458" s="8" t="str">
        <f aca="false">IF(Dane_surowe!C458="","",TRIM(Dane_surowe!C458))</f>
        <v/>
      </c>
      <c r="D458" s="9" t="str">
        <f aca="false">IF(Dane_surowe!D458="","",_xlfn.NUMBERVALUE(TRIM(SUBSTITUTE(Dane_surowe!D458,"zł","")),","," "))</f>
        <v/>
      </c>
      <c r="E458" s="10" t="str">
        <f aca="false">IF(A458="","",DATE(YEAR(A458),MONTH(A458),1))</f>
        <v/>
      </c>
    </row>
    <row r="459" customFormat="false" ht="15" hidden="false" customHeight="false" outlineLevel="0" collapsed="false">
      <c r="A459" s="7" t="str">
        <f aca="false">IF(Dane_surowe!A459="","",Dane_surowe!A459)</f>
        <v/>
      </c>
      <c r="B459" s="8" t="str">
        <f aca="false">IF(Dane_surowe!B459="","",PROPER(TRIM(Dane_surowe!B459)))</f>
        <v/>
      </c>
      <c r="C459" s="8" t="str">
        <f aca="false">IF(Dane_surowe!C459="","",TRIM(Dane_surowe!C459))</f>
        <v/>
      </c>
      <c r="D459" s="9" t="str">
        <f aca="false">IF(Dane_surowe!D459="","",_xlfn.NUMBERVALUE(TRIM(SUBSTITUTE(Dane_surowe!D459,"zł","")),","," "))</f>
        <v/>
      </c>
      <c r="E459" s="10" t="str">
        <f aca="false">IF(A459="","",DATE(YEAR(A459),MONTH(A459),1))</f>
        <v/>
      </c>
    </row>
    <row r="460" customFormat="false" ht="15" hidden="false" customHeight="false" outlineLevel="0" collapsed="false">
      <c r="A460" s="7" t="str">
        <f aca="false">IF(Dane_surowe!A460="","",Dane_surowe!A460)</f>
        <v/>
      </c>
      <c r="B460" s="8" t="str">
        <f aca="false">IF(Dane_surowe!B460="","",PROPER(TRIM(Dane_surowe!B460)))</f>
        <v/>
      </c>
      <c r="C460" s="8" t="str">
        <f aca="false">IF(Dane_surowe!C460="","",TRIM(Dane_surowe!C460))</f>
        <v/>
      </c>
      <c r="D460" s="9" t="str">
        <f aca="false">IF(Dane_surowe!D460="","",_xlfn.NUMBERVALUE(TRIM(SUBSTITUTE(Dane_surowe!D460,"zł","")),","," "))</f>
        <v/>
      </c>
      <c r="E460" s="10" t="str">
        <f aca="false">IF(A460="","",DATE(YEAR(A460),MONTH(A460),1))</f>
        <v/>
      </c>
    </row>
    <row r="461" customFormat="false" ht="15" hidden="false" customHeight="false" outlineLevel="0" collapsed="false">
      <c r="A461" s="7" t="str">
        <f aca="false">IF(Dane_surowe!A461="","",Dane_surowe!A461)</f>
        <v/>
      </c>
      <c r="B461" s="8" t="str">
        <f aca="false">IF(Dane_surowe!B461="","",PROPER(TRIM(Dane_surowe!B461)))</f>
        <v/>
      </c>
      <c r="C461" s="8" t="str">
        <f aca="false">IF(Dane_surowe!C461="","",TRIM(Dane_surowe!C461))</f>
        <v/>
      </c>
      <c r="D461" s="9" t="str">
        <f aca="false">IF(Dane_surowe!D461="","",_xlfn.NUMBERVALUE(TRIM(SUBSTITUTE(Dane_surowe!D461,"zł","")),","," "))</f>
        <v/>
      </c>
      <c r="E461" s="10" t="str">
        <f aca="false">IF(A461="","",DATE(YEAR(A461),MONTH(A461),1))</f>
        <v/>
      </c>
    </row>
    <row r="462" customFormat="false" ht="15" hidden="false" customHeight="false" outlineLevel="0" collapsed="false">
      <c r="A462" s="7" t="str">
        <f aca="false">IF(Dane_surowe!A462="","",Dane_surowe!A462)</f>
        <v/>
      </c>
      <c r="B462" s="8" t="str">
        <f aca="false">IF(Dane_surowe!B462="","",PROPER(TRIM(Dane_surowe!B462)))</f>
        <v/>
      </c>
      <c r="C462" s="8" t="str">
        <f aca="false">IF(Dane_surowe!C462="","",TRIM(Dane_surowe!C462))</f>
        <v/>
      </c>
      <c r="D462" s="9" t="str">
        <f aca="false">IF(Dane_surowe!D462="","",_xlfn.NUMBERVALUE(TRIM(SUBSTITUTE(Dane_surowe!D462,"zł","")),","," "))</f>
        <v/>
      </c>
      <c r="E462" s="10" t="str">
        <f aca="false">IF(A462="","",DATE(YEAR(A462),MONTH(A462),1))</f>
        <v/>
      </c>
    </row>
    <row r="463" customFormat="false" ht="15" hidden="false" customHeight="false" outlineLevel="0" collapsed="false">
      <c r="A463" s="7" t="str">
        <f aca="false">IF(Dane_surowe!A463="","",Dane_surowe!A463)</f>
        <v/>
      </c>
      <c r="B463" s="8" t="str">
        <f aca="false">IF(Dane_surowe!B463="","",PROPER(TRIM(Dane_surowe!B463)))</f>
        <v/>
      </c>
      <c r="C463" s="8" t="str">
        <f aca="false">IF(Dane_surowe!C463="","",TRIM(Dane_surowe!C463))</f>
        <v/>
      </c>
      <c r="D463" s="9" t="str">
        <f aca="false">IF(Dane_surowe!D463="","",_xlfn.NUMBERVALUE(TRIM(SUBSTITUTE(Dane_surowe!D463,"zł","")),","," "))</f>
        <v/>
      </c>
      <c r="E463" s="10" t="str">
        <f aca="false">IF(A463="","",DATE(YEAR(A463),MONTH(A463),1))</f>
        <v/>
      </c>
    </row>
    <row r="464" customFormat="false" ht="15" hidden="false" customHeight="false" outlineLevel="0" collapsed="false">
      <c r="A464" s="7" t="str">
        <f aca="false">IF(Dane_surowe!A464="","",Dane_surowe!A464)</f>
        <v/>
      </c>
      <c r="B464" s="8" t="str">
        <f aca="false">IF(Dane_surowe!B464="","",PROPER(TRIM(Dane_surowe!B464)))</f>
        <v/>
      </c>
      <c r="C464" s="8" t="str">
        <f aca="false">IF(Dane_surowe!C464="","",TRIM(Dane_surowe!C464))</f>
        <v/>
      </c>
      <c r="D464" s="9" t="str">
        <f aca="false">IF(Dane_surowe!D464="","",_xlfn.NUMBERVALUE(TRIM(SUBSTITUTE(Dane_surowe!D464,"zł","")),","," "))</f>
        <v/>
      </c>
      <c r="E464" s="10" t="str">
        <f aca="false">IF(A464="","",DATE(YEAR(A464),MONTH(A464),1))</f>
        <v/>
      </c>
    </row>
    <row r="465" customFormat="false" ht="15" hidden="false" customHeight="false" outlineLevel="0" collapsed="false">
      <c r="A465" s="7" t="str">
        <f aca="false">IF(Dane_surowe!A465="","",Dane_surowe!A465)</f>
        <v/>
      </c>
      <c r="B465" s="8" t="str">
        <f aca="false">IF(Dane_surowe!B465="","",PROPER(TRIM(Dane_surowe!B465)))</f>
        <v/>
      </c>
      <c r="C465" s="8" t="str">
        <f aca="false">IF(Dane_surowe!C465="","",TRIM(Dane_surowe!C465))</f>
        <v/>
      </c>
      <c r="D465" s="9" t="str">
        <f aca="false">IF(Dane_surowe!D465="","",_xlfn.NUMBERVALUE(TRIM(SUBSTITUTE(Dane_surowe!D465,"zł","")),","," "))</f>
        <v/>
      </c>
      <c r="E465" s="10" t="str">
        <f aca="false">IF(A465="","",DATE(YEAR(A465),MONTH(A465),1))</f>
        <v/>
      </c>
    </row>
    <row r="466" customFormat="false" ht="15" hidden="false" customHeight="false" outlineLevel="0" collapsed="false">
      <c r="A466" s="7" t="str">
        <f aca="false">IF(Dane_surowe!A466="","",Dane_surowe!A466)</f>
        <v/>
      </c>
      <c r="B466" s="8" t="str">
        <f aca="false">IF(Dane_surowe!B466="","",PROPER(TRIM(Dane_surowe!B466)))</f>
        <v/>
      </c>
      <c r="C466" s="8" t="str">
        <f aca="false">IF(Dane_surowe!C466="","",TRIM(Dane_surowe!C466))</f>
        <v/>
      </c>
      <c r="D466" s="9" t="str">
        <f aca="false">IF(Dane_surowe!D466="","",_xlfn.NUMBERVALUE(TRIM(SUBSTITUTE(Dane_surowe!D466,"zł","")),","," "))</f>
        <v/>
      </c>
      <c r="E466" s="10" t="str">
        <f aca="false">IF(A466="","",DATE(YEAR(A466),MONTH(A466),1))</f>
        <v/>
      </c>
    </row>
    <row r="467" customFormat="false" ht="15" hidden="false" customHeight="false" outlineLevel="0" collapsed="false">
      <c r="A467" s="7" t="str">
        <f aca="false">IF(Dane_surowe!A467="","",Dane_surowe!A467)</f>
        <v/>
      </c>
      <c r="B467" s="8" t="str">
        <f aca="false">IF(Dane_surowe!B467="","",PROPER(TRIM(Dane_surowe!B467)))</f>
        <v/>
      </c>
      <c r="C467" s="8" t="str">
        <f aca="false">IF(Dane_surowe!C467="","",TRIM(Dane_surowe!C467))</f>
        <v/>
      </c>
      <c r="D467" s="9" t="str">
        <f aca="false">IF(Dane_surowe!D467="","",_xlfn.NUMBERVALUE(TRIM(SUBSTITUTE(Dane_surowe!D467,"zł","")),","," "))</f>
        <v/>
      </c>
      <c r="E467" s="10" t="str">
        <f aca="false">IF(A467="","",DATE(YEAR(A467),MONTH(A467),1))</f>
        <v/>
      </c>
    </row>
    <row r="468" customFormat="false" ht="15" hidden="false" customHeight="false" outlineLevel="0" collapsed="false">
      <c r="A468" s="7" t="str">
        <f aca="false">IF(Dane_surowe!A468="","",Dane_surowe!A468)</f>
        <v/>
      </c>
      <c r="B468" s="8" t="str">
        <f aca="false">IF(Dane_surowe!B468="","",PROPER(TRIM(Dane_surowe!B468)))</f>
        <v/>
      </c>
      <c r="C468" s="8" t="str">
        <f aca="false">IF(Dane_surowe!C468="","",TRIM(Dane_surowe!C468))</f>
        <v/>
      </c>
      <c r="D468" s="9" t="str">
        <f aca="false">IF(Dane_surowe!D468="","",_xlfn.NUMBERVALUE(TRIM(SUBSTITUTE(Dane_surowe!D468,"zł","")),","," "))</f>
        <v/>
      </c>
      <c r="E468" s="10" t="str">
        <f aca="false">IF(A468="","",DATE(YEAR(A468),MONTH(A468),1))</f>
        <v/>
      </c>
    </row>
    <row r="469" customFormat="false" ht="15" hidden="false" customHeight="false" outlineLevel="0" collapsed="false">
      <c r="A469" s="7" t="str">
        <f aca="false">IF(Dane_surowe!A469="","",Dane_surowe!A469)</f>
        <v/>
      </c>
      <c r="B469" s="8" t="str">
        <f aca="false">IF(Dane_surowe!B469="","",PROPER(TRIM(Dane_surowe!B469)))</f>
        <v/>
      </c>
      <c r="C469" s="8" t="str">
        <f aca="false">IF(Dane_surowe!C469="","",TRIM(Dane_surowe!C469))</f>
        <v/>
      </c>
      <c r="D469" s="9" t="str">
        <f aca="false">IF(Dane_surowe!D469="","",_xlfn.NUMBERVALUE(TRIM(SUBSTITUTE(Dane_surowe!D469,"zł","")),","," "))</f>
        <v/>
      </c>
      <c r="E469" s="10" t="str">
        <f aca="false">IF(A469="","",DATE(YEAR(A469),MONTH(A469),1))</f>
        <v/>
      </c>
    </row>
    <row r="470" customFormat="false" ht="15" hidden="false" customHeight="false" outlineLevel="0" collapsed="false">
      <c r="A470" s="7" t="str">
        <f aca="false">IF(Dane_surowe!A470="","",Dane_surowe!A470)</f>
        <v/>
      </c>
      <c r="B470" s="8" t="str">
        <f aca="false">IF(Dane_surowe!B470="","",PROPER(TRIM(Dane_surowe!B470)))</f>
        <v/>
      </c>
      <c r="C470" s="8" t="str">
        <f aca="false">IF(Dane_surowe!C470="","",TRIM(Dane_surowe!C470))</f>
        <v/>
      </c>
      <c r="D470" s="9" t="str">
        <f aca="false">IF(Dane_surowe!D470="","",_xlfn.NUMBERVALUE(TRIM(SUBSTITUTE(Dane_surowe!D470,"zł","")),","," "))</f>
        <v/>
      </c>
      <c r="E470" s="10" t="str">
        <f aca="false">IF(A470="","",DATE(YEAR(A470),MONTH(A470),1))</f>
        <v/>
      </c>
    </row>
    <row r="471" customFormat="false" ht="15" hidden="false" customHeight="false" outlineLevel="0" collapsed="false">
      <c r="A471" s="7" t="str">
        <f aca="false">IF(Dane_surowe!A471="","",Dane_surowe!A471)</f>
        <v/>
      </c>
      <c r="B471" s="8" t="str">
        <f aca="false">IF(Dane_surowe!B471="","",PROPER(TRIM(Dane_surowe!B471)))</f>
        <v/>
      </c>
      <c r="C471" s="8" t="str">
        <f aca="false">IF(Dane_surowe!C471="","",TRIM(Dane_surowe!C471))</f>
        <v/>
      </c>
      <c r="D471" s="9" t="str">
        <f aca="false">IF(Dane_surowe!D471="","",_xlfn.NUMBERVALUE(TRIM(SUBSTITUTE(Dane_surowe!D471,"zł","")),","," "))</f>
        <v/>
      </c>
      <c r="E471" s="10" t="str">
        <f aca="false">IF(A471="","",DATE(YEAR(A471),MONTH(A471),1))</f>
        <v/>
      </c>
    </row>
    <row r="472" customFormat="false" ht="15" hidden="false" customHeight="false" outlineLevel="0" collapsed="false">
      <c r="A472" s="7" t="str">
        <f aca="false">IF(Dane_surowe!A472="","",Dane_surowe!A472)</f>
        <v/>
      </c>
      <c r="B472" s="8" t="str">
        <f aca="false">IF(Dane_surowe!B472="","",PROPER(TRIM(Dane_surowe!B472)))</f>
        <v/>
      </c>
      <c r="C472" s="8" t="str">
        <f aca="false">IF(Dane_surowe!C472="","",TRIM(Dane_surowe!C472))</f>
        <v/>
      </c>
      <c r="D472" s="9" t="str">
        <f aca="false">IF(Dane_surowe!D472="","",_xlfn.NUMBERVALUE(TRIM(SUBSTITUTE(Dane_surowe!D472,"zł","")),","," "))</f>
        <v/>
      </c>
      <c r="E472" s="10" t="str">
        <f aca="false">IF(A472="","",DATE(YEAR(A472),MONTH(A472),1))</f>
        <v/>
      </c>
    </row>
    <row r="473" customFormat="false" ht="15" hidden="false" customHeight="false" outlineLevel="0" collapsed="false">
      <c r="A473" s="7" t="str">
        <f aca="false">IF(Dane_surowe!A473="","",Dane_surowe!A473)</f>
        <v/>
      </c>
      <c r="B473" s="8" t="str">
        <f aca="false">IF(Dane_surowe!B473="","",PROPER(TRIM(Dane_surowe!B473)))</f>
        <v/>
      </c>
      <c r="C473" s="8" t="str">
        <f aca="false">IF(Dane_surowe!C473="","",TRIM(Dane_surowe!C473))</f>
        <v/>
      </c>
      <c r="D473" s="9" t="str">
        <f aca="false">IF(Dane_surowe!D473="","",_xlfn.NUMBERVALUE(TRIM(SUBSTITUTE(Dane_surowe!D473,"zł","")),","," "))</f>
        <v/>
      </c>
      <c r="E473" s="10" t="str">
        <f aca="false">IF(A473="","",DATE(YEAR(A473),MONTH(A473),1))</f>
        <v/>
      </c>
    </row>
    <row r="474" customFormat="false" ht="15" hidden="false" customHeight="false" outlineLevel="0" collapsed="false">
      <c r="A474" s="7" t="str">
        <f aca="false">IF(Dane_surowe!A474="","",Dane_surowe!A474)</f>
        <v/>
      </c>
      <c r="B474" s="8" t="str">
        <f aca="false">IF(Dane_surowe!B474="","",PROPER(TRIM(Dane_surowe!B474)))</f>
        <v/>
      </c>
      <c r="C474" s="8" t="str">
        <f aca="false">IF(Dane_surowe!C474="","",TRIM(Dane_surowe!C474))</f>
        <v/>
      </c>
      <c r="D474" s="9" t="str">
        <f aca="false">IF(Dane_surowe!D474="","",_xlfn.NUMBERVALUE(TRIM(SUBSTITUTE(Dane_surowe!D474,"zł","")),","," "))</f>
        <v/>
      </c>
      <c r="E474" s="10" t="str">
        <f aca="false">IF(A474="","",DATE(YEAR(A474),MONTH(A474),1))</f>
        <v/>
      </c>
    </row>
    <row r="475" customFormat="false" ht="15" hidden="false" customHeight="false" outlineLevel="0" collapsed="false">
      <c r="A475" s="7" t="str">
        <f aca="false">IF(Dane_surowe!A475="","",Dane_surowe!A475)</f>
        <v/>
      </c>
      <c r="B475" s="8" t="str">
        <f aca="false">IF(Dane_surowe!B475="","",PROPER(TRIM(Dane_surowe!B475)))</f>
        <v/>
      </c>
      <c r="C475" s="8" t="str">
        <f aca="false">IF(Dane_surowe!C475="","",TRIM(Dane_surowe!C475))</f>
        <v/>
      </c>
      <c r="D475" s="9" t="str">
        <f aca="false">IF(Dane_surowe!D475="","",_xlfn.NUMBERVALUE(TRIM(SUBSTITUTE(Dane_surowe!D475,"zł","")),","," "))</f>
        <v/>
      </c>
      <c r="E475" s="10" t="str">
        <f aca="false">IF(A475="","",DATE(YEAR(A475),MONTH(A475),1))</f>
        <v/>
      </c>
    </row>
    <row r="476" customFormat="false" ht="15" hidden="false" customHeight="false" outlineLevel="0" collapsed="false">
      <c r="A476" s="7" t="str">
        <f aca="false">IF(Dane_surowe!A476="","",Dane_surowe!A476)</f>
        <v/>
      </c>
      <c r="B476" s="8" t="str">
        <f aca="false">IF(Dane_surowe!B476="","",PROPER(TRIM(Dane_surowe!B476)))</f>
        <v/>
      </c>
      <c r="C476" s="8" t="str">
        <f aca="false">IF(Dane_surowe!C476="","",TRIM(Dane_surowe!C476))</f>
        <v/>
      </c>
      <c r="D476" s="9" t="str">
        <f aca="false">IF(Dane_surowe!D476="","",_xlfn.NUMBERVALUE(TRIM(SUBSTITUTE(Dane_surowe!D476,"zł","")),","," "))</f>
        <v/>
      </c>
      <c r="E476" s="10" t="str">
        <f aca="false">IF(A476="","",DATE(YEAR(A476),MONTH(A476),1))</f>
        <v/>
      </c>
    </row>
    <row r="477" customFormat="false" ht="15" hidden="false" customHeight="false" outlineLevel="0" collapsed="false">
      <c r="A477" s="7" t="str">
        <f aca="false">IF(Dane_surowe!A477="","",Dane_surowe!A477)</f>
        <v/>
      </c>
      <c r="B477" s="8" t="str">
        <f aca="false">IF(Dane_surowe!B477="","",PROPER(TRIM(Dane_surowe!B477)))</f>
        <v/>
      </c>
      <c r="C477" s="8" t="str">
        <f aca="false">IF(Dane_surowe!C477="","",TRIM(Dane_surowe!C477))</f>
        <v/>
      </c>
      <c r="D477" s="9" t="str">
        <f aca="false">IF(Dane_surowe!D477="","",_xlfn.NUMBERVALUE(TRIM(SUBSTITUTE(Dane_surowe!D477,"zł","")),","," "))</f>
        <v/>
      </c>
      <c r="E477" s="10" t="str">
        <f aca="false">IF(A477="","",DATE(YEAR(A477),MONTH(A477),1))</f>
        <v/>
      </c>
    </row>
    <row r="478" customFormat="false" ht="15" hidden="false" customHeight="false" outlineLevel="0" collapsed="false">
      <c r="A478" s="7" t="str">
        <f aca="false">IF(Dane_surowe!A478="","",Dane_surowe!A478)</f>
        <v/>
      </c>
      <c r="B478" s="8" t="str">
        <f aca="false">IF(Dane_surowe!B478="","",PROPER(TRIM(Dane_surowe!B478)))</f>
        <v/>
      </c>
      <c r="C478" s="8" t="str">
        <f aca="false">IF(Dane_surowe!C478="","",TRIM(Dane_surowe!C478))</f>
        <v/>
      </c>
      <c r="D478" s="9" t="str">
        <f aca="false">IF(Dane_surowe!D478="","",_xlfn.NUMBERVALUE(TRIM(SUBSTITUTE(Dane_surowe!D478,"zł","")),","," "))</f>
        <v/>
      </c>
      <c r="E478" s="10" t="str">
        <f aca="false">IF(A478="","",DATE(YEAR(A478),MONTH(A478),1))</f>
        <v/>
      </c>
    </row>
    <row r="479" customFormat="false" ht="15" hidden="false" customHeight="false" outlineLevel="0" collapsed="false">
      <c r="A479" s="7" t="str">
        <f aca="false">IF(Dane_surowe!A479="","",Dane_surowe!A479)</f>
        <v/>
      </c>
      <c r="B479" s="8" t="str">
        <f aca="false">IF(Dane_surowe!B479="","",PROPER(TRIM(Dane_surowe!B479)))</f>
        <v/>
      </c>
      <c r="C479" s="8" t="str">
        <f aca="false">IF(Dane_surowe!C479="","",TRIM(Dane_surowe!C479))</f>
        <v/>
      </c>
      <c r="D479" s="9" t="str">
        <f aca="false">IF(Dane_surowe!D479="","",_xlfn.NUMBERVALUE(TRIM(SUBSTITUTE(Dane_surowe!D479,"zł","")),","," "))</f>
        <v/>
      </c>
      <c r="E479" s="10" t="str">
        <f aca="false">IF(A479="","",DATE(YEAR(A479),MONTH(A479),1))</f>
        <v/>
      </c>
    </row>
    <row r="480" customFormat="false" ht="15" hidden="false" customHeight="false" outlineLevel="0" collapsed="false">
      <c r="A480" s="7" t="str">
        <f aca="false">IF(Dane_surowe!A480="","",Dane_surowe!A480)</f>
        <v/>
      </c>
      <c r="B480" s="8" t="str">
        <f aca="false">IF(Dane_surowe!B480="","",PROPER(TRIM(Dane_surowe!B480)))</f>
        <v/>
      </c>
      <c r="C480" s="8" t="str">
        <f aca="false">IF(Dane_surowe!C480="","",TRIM(Dane_surowe!C480))</f>
        <v/>
      </c>
      <c r="D480" s="9" t="str">
        <f aca="false">IF(Dane_surowe!D480="","",_xlfn.NUMBERVALUE(TRIM(SUBSTITUTE(Dane_surowe!D480,"zł","")),","," "))</f>
        <v/>
      </c>
      <c r="E480" s="10" t="str">
        <f aca="false">IF(A480="","",DATE(YEAR(A480),MONTH(A480),1))</f>
        <v/>
      </c>
    </row>
    <row r="481" customFormat="false" ht="15" hidden="false" customHeight="false" outlineLevel="0" collapsed="false">
      <c r="A481" s="7" t="str">
        <f aca="false">IF(Dane_surowe!A481="","",Dane_surowe!A481)</f>
        <v/>
      </c>
      <c r="B481" s="8" t="str">
        <f aca="false">IF(Dane_surowe!B481="","",PROPER(TRIM(Dane_surowe!B481)))</f>
        <v/>
      </c>
      <c r="C481" s="8" t="str">
        <f aca="false">IF(Dane_surowe!C481="","",TRIM(Dane_surowe!C481))</f>
        <v/>
      </c>
      <c r="D481" s="9" t="str">
        <f aca="false">IF(Dane_surowe!D481="","",_xlfn.NUMBERVALUE(TRIM(SUBSTITUTE(Dane_surowe!D481,"zł","")),","," "))</f>
        <v/>
      </c>
      <c r="E481" s="10" t="str">
        <f aca="false">IF(A481="","",DATE(YEAR(A481),MONTH(A481),1))</f>
        <v/>
      </c>
    </row>
    <row r="482" customFormat="false" ht="15" hidden="false" customHeight="false" outlineLevel="0" collapsed="false">
      <c r="A482" s="7" t="str">
        <f aca="false">IF(Dane_surowe!A482="","",Dane_surowe!A482)</f>
        <v/>
      </c>
      <c r="B482" s="8" t="str">
        <f aca="false">IF(Dane_surowe!B482="","",PROPER(TRIM(Dane_surowe!B482)))</f>
        <v/>
      </c>
      <c r="C482" s="8" t="str">
        <f aca="false">IF(Dane_surowe!C482="","",TRIM(Dane_surowe!C482))</f>
        <v/>
      </c>
      <c r="D482" s="9" t="str">
        <f aca="false">IF(Dane_surowe!D482="","",_xlfn.NUMBERVALUE(TRIM(SUBSTITUTE(Dane_surowe!D482,"zł","")),","," "))</f>
        <v/>
      </c>
      <c r="E482" s="10" t="str">
        <f aca="false">IF(A482="","",DATE(YEAR(A482),MONTH(A482),1))</f>
        <v/>
      </c>
    </row>
    <row r="483" customFormat="false" ht="15" hidden="false" customHeight="false" outlineLevel="0" collapsed="false">
      <c r="A483" s="7" t="str">
        <f aca="false">IF(Dane_surowe!A483="","",Dane_surowe!A483)</f>
        <v/>
      </c>
      <c r="B483" s="8" t="str">
        <f aca="false">IF(Dane_surowe!B483="","",PROPER(TRIM(Dane_surowe!B483)))</f>
        <v/>
      </c>
      <c r="C483" s="8" t="str">
        <f aca="false">IF(Dane_surowe!C483="","",TRIM(Dane_surowe!C483))</f>
        <v/>
      </c>
      <c r="D483" s="9" t="str">
        <f aca="false">IF(Dane_surowe!D483="","",_xlfn.NUMBERVALUE(TRIM(SUBSTITUTE(Dane_surowe!D483,"zł","")),","," "))</f>
        <v/>
      </c>
      <c r="E483" s="10" t="str">
        <f aca="false">IF(A483="","",DATE(YEAR(A483),MONTH(A483),1))</f>
        <v/>
      </c>
    </row>
    <row r="484" customFormat="false" ht="15" hidden="false" customHeight="false" outlineLevel="0" collapsed="false">
      <c r="A484" s="7" t="str">
        <f aca="false">IF(Dane_surowe!A484="","",Dane_surowe!A484)</f>
        <v/>
      </c>
      <c r="B484" s="8" t="str">
        <f aca="false">IF(Dane_surowe!B484="","",PROPER(TRIM(Dane_surowe!B484)))</f>
        <v/>
      </c>
      <c r="C484" s="8" t="str">
        <f aca="false">IF(Dane_surowe!C484="","",TRIM(Dane_surowe!C484))</f>
        <v/>
      </c>
      <c r="D484" s="9" t="str">
        <f aca="false">IF(Dane_surowe!D484="","",_xlfn.NUMBERVALUE(TRIM(SUBSTITUTE(Dane_surowe!D484,"zł","")),","," "))</f>
        <v/>
      </c>
      <c r="E484" s="10" t="str">
        <f aca="false">IF(A484="","",DATE(YEAR(A484),MONTH(A484),1))</f>
        <v/>
      </c>
    </row>
    <row r="485" customFormat="false" ht="15" hidden="false" customHeight="false" outlineLevel="0" collapsed="false">
      <c r="A485" s="7" t="str">
        <f aca="false">IF(Dane_surowe!A485="","",Dane_surowe!A485)</f>
        <v/>
      </c>
      <c r="B485" s="8" t="str">
        <f aca="false">IF(Dane_surowe!B485="","",PROPER(TRIM(Dane_surowe!B485)))</f>
        <v/>
      </c>
      <c r="C485" s="8" t="str">
        <f aca="false">IF(Dane_surowe!C485="","",TRIM(Dane_surowe!C485))</f>
        <v/>
      </c>
      <c r="D485" s="9" t="str">
        <f aca="false">IF(Dane_surowe!D485="","",_xlfn.NUMBERVALUE(TRIM(SUBSTITUTE(Dane_surowe!D485,"zł","")),","," "))</f>
        <v/>
      </c>
      <c r="E485" s="10" t="str">
        <f aca="false">IF(A485="","",DATE(YEAR(A485),MONTH(A485),1))</f>
        <v/>
      </c>
    </row>
    <row r="486" customFormat="false" ht="15" hidden="false" customHeight="false" outlineLevel="0" collapsed="false">
      <c r="A486" s="7" t="str">
        <f aca="false">IF(Dane_surowe!A486="","",Dane_surowe!A486)</f>
        <v/>
      </c>
      <c r="B486" s="8" t="str">
        <f aca="false">IF(Dane_surowe!B486="","",PROPER(TRIM(Dane_surowe!B486)))</f>
        <v/>
      </c>
      <c r="C486" s="8" t="str">
        <f aca="false">IF(Dane_surowe!C486="","",TRIM(Dane_surowe!C486))</f>
        <v/>
      </c>
      <c r="D486" s="9" t="str">
        <f aca="false">IF(Dane_surowe!D486="","",_xlfn.NUMBERVALUE(TRIM(SUBSTITUTE(Dane_surowe!D486,"zł","")),","," "))</f>
        <v/>
      </c>
      <c r="E486" s="10" t="str">
        <f aca="false">IF(A486="","",DATE(YEAR(A486),MONTH(A486),1))</f>
        <v/>
      </c>
    </row>
    <row r="487" customFormat="false" ht="15" hidden="false" customHeight="false" outlineLevel="0" collapsed="false">
      <c r="A487" s="7" t="str">
        <f aca="false">IF(Dane_surowe!A487="","",Dane_surowe!A487)</f>
        <v/>
      </c>
      <c r="B487" s="8" t="str">
        <f aca="false">IF(Dane_surowe!B487="","",PROPER(TRIM(Dane_surowe!B487)))</f>
        <v/>
      </c>
      <c r="C487" s="8" t="str">
        <f aca="false">IF(Dane_surowe!C487="","",TRIM(Dane_surowe!C487))</f>
        <v/>
      </c>
      <c r="D487" s="9" t="str">
        <f aca="false">IF(Dane_surowe!D487="","",_xlfn.NUMBERVALUE(TRIM(SUBSTITUTE(Dane_surowe!D487,"zł","")),","," "))</f>
        <v/>
      </c>
      <c r="E487" s="10" t="str">
        <f aca="false">IF(A487="","",DATE(YEAR(A487),MONTH(A487),1))</f>
        <v/>
      </c>
    </row>
    <row r="488" customFormat="false" ht="15" hidden="false" customHeight="false" outlineLevel="0" collapsed="false">
      <c r="A488" s="7" t="str">
        <f aca="false">IF(Dane_surowe!A488="","",Dane_surowe!A488)</f>
        <v/>
      </c>
      <c r="B488" s="8" t="str">
        <f aca="false">IF(Dane_surowe!B488="","",PROPER(TRIM(Dane_surowe!B488)))</f>
        <v/>
      </c>
      <c r="C488" s="8" t="str">
        <f aca="false">IF(Dane_surowe!C488="","",TRIM(Dane_surowe!C488))</f>
        <v/>
      </c>
      <c r="D488" s="9" t="str">
        <f aca="false">IF(Dane_surowe!D488="","",_xlfn.NUMBERVALUE(TRIM(SUBSTITUTE(Dane_surowe!D488,"zł","")),","," "))</f>
        <v/>
      </c>
      <c r="E488" s="10" t="str">
        <f aca="false">IF(A488="","",DATE(YEAR(A488),MONTH(A488),1))</f>
        <v/>
      </c>
    </row>
    <row r="489" customFormat="false" ht="15" hidden="false" customHeight="false" outlineLevel="0" collapsed="false">
      <c r="A489" s="7" t="str">
        <f aca="false">IF(Dane_surowe!A489="","",Dane_surowe!A489)</f>
        <v/>
      </c>
      <c r="B489" s="8" t="str">
        <f aca="false">IF(Dane_surowe!B489="","",PROPER(TRIM(Dane_surowe!B489)))</f>
        <v/>
      </c>
      <c r="C489" s="8" t="str">
        <f aca="false">IF(Dane_surowe!C489="","",TRIM(Dane_surowe!C489))</f>
        <v/>
      </c>
      <c r="D489" s="9" t="str">
        <f aca="false">IF(Dane_surowe!D489="","",_xlfn.NUMBERVALUE(TRIM(SUBSTITUTE(Dane_surowe!D489,"zł","")),","," "))</f>
        <v/>
      </c>
      <c r="E489" s="10" t="str">
        <f aca="false">IF(A489="","",DATE(YEAR(A489),MONTH(A489),1))</f>
        <v/>
      </c>
    </row>
    <row r="490" customFormat="false" ht="15" hidden="false" customHeight="false" outlineLevel="0" collapsed="false">
      <c r="A490" s="7" t="str">
        <f aca="false">IF(Dane_surowe!A490="","",Dane_surowe!A490)</f>
        <v/>
      </c>
      <c r="B490" s="8" t="str">
        <f aca="false">IF(Dane_surowe!B490="","",PROPER(TRIM(Dane_surowe!B490)))</f>
        <v/>
      </c>
      <c r="C490" s="8" t="str">
        <f aca="false">IF(Dane_surowe!C490="","",TRIM(Dane_surowe!C490))</f>
        <v/>
      </c>
      <c r="D490" s="9" t="str">
        <f aca="false">IF(Dane_surowe!D490="","",_xlfn.NUMBERVALUE(TRIM(SUBSTITUTE(Dane_surowe!D490,"zł","")),","," "))</f>
        <v/>
      </c>
      <c r="E490" s="10" t="str">
        <f aca="false">IF(A490="","",DATE(YEAR(A490),MONTH(A490),1))</f>
        <v/>
      </c>
    </row>
    <row r="491" customFormat="false" ht="15" hidden="false" customHeight="false" outlineLevel="0" collapsed="false">
      <c r="A491" s="7" t="str">
        <f aca="false">IF(Dane_surowe!A491="","",Dane_surowe!A491)</f>
        <v/>
      </c>
      <c r="B491" s="8" t="str">
        <f aca="false">IF(Dane_surowe!B491="","",PROPER(TRIM(Dane_surowe!B491)))</f>
        <v/>
      </c>
      <c r="C491" s="8" t="str">
        <f aca="false">IF(Dane_surowe!C491="","",TRIM(Dane_surowe!C491))</f>
        <v/>
      </c>
      <c r="D491" s="9" t="str">
        <f aca="false">IF(Dane_surowe!D491="","",_xlfn.NUMBERVALUE(TRIM(SUBSTITUTE(Dane_surowe!D491,"zł","")),","," "))</f>
        <v/>
      </c>
      <c r="E491" s="10" t="str">
        <f aca="false">IF(A491="","",DATE(YEAR(A491),MONTH(A491),1))</f>
        <v/>
      </c>
    </row>
    <row r="492" customFormat="false" ht="15" hidden="false" customHeight="false" outlineLevel="0" collapsed="false">
      <c r="A492" s="7" t="str">
        <f aca="false">IF(Dane_surowe!A492="","",Dane_surowe!A492)</f>
        <v/>
      </c>
      <c r="B492" s="8" t="str">
        <f aca="false">IF(Dane_surowe!B492="","",PROPER(TRIM(Dane_surowe!B492)))</f>
        <v/>
      </c>
      <c r="C492" s="8" t="str">
        <f aca="false">IF(Dane_surowe!C492="","",TRIM(Dane_surowe!C492))</f>
        <v/>
      </c>
      <c r="D492" s="9" t="str">
        <f aca="false">IF(Dane_surowe!D492="","",_xlfn.NUMBERVALUE(TRIM(SUBSTITUTE(Dane_surowe!D492,"zł","")),","," "))</f>
        <v/>
      </c>
      <c r="E492" s="10" t="str">
        <f aca="false">IF(A492="","",DATE(YEAR(A492),MONTH(A492),1))</f>
        <v/>
      </c>
    </row>
    <row r="493" customFormat="false" ht="15" hidden="false" customHeight="false" outlineLevel="0" collapsed="false">
      <c r="A493" s="7" t="str">
        <f aca="false">IF(Dane_surowe!A493="","",Dane_surowe!A493)</f>
        <v/>
      </c>
      <c r="B493" s="8" t="str">
        <f aca="false">IF(Dane_surowe!B493="","",PROPER(TRIM(Dane_surowe!B493)))</f>
        <v/>
      </c>
      <c r="C493" s="8" t="str">
        <f aca="false">IF(Dane_surowe!C493="","",TRIM(Dane_surowe!C493))</f>
        <v/>
      </c>
      <c r="D493" s="9" t="str">
        <f aca="false">IF(Dane_surowe!D493="","",_xlfn.NUMBERVALUE(TRIM(SUBSTITUTE(Dane_surowe!D493,"zł","")),","," "))</f>
        <v/>
      </c>
      <c r="E493" s="10" t="str">
        <f aca="false">IF(A493="","",DATE(YEAR(A493),MONTH(A493),1))</f>
        <v/>
      </c>
    </row>
    <row r="494" customFormat="false" ht="15" hidden="false" customHeight="false" outlineLevel="0" collapsed="false">
      <c r="A494" s="7" t="str">
        <f aca="false">IF(Dane_surowe!A494="","",Dane_surowe!A494)</f>
        <v/>
      </c>
      <c r="B494" s="8" t="str">
        <f aca="false">IF(Dane_surowe!B494="","",PROPER(TRIM(Dane_surowe!B494)))</f>
        <v/>
      </c>
      <c r="C494" s="8" t="str">
        <f aca="false">IF(Dane_surowe!C494="","",TRIM(Dane_surowe!C494))</f>
        <v/>
      </c>
      <c r="D494" s="9" t="str">
        <f aca="false">IF(Dane_surowe!D494="","",_xlfn.NUMBERVALUE(TRIM(SUBSTITUTE(Dane_surowe!D494,"zł","")),","," "))</f>
        <v/>
      </c>
      <c r="E494" s="10" t="str">
        <f aca="false">IF(A494="","",DATE(YEAR(A494),MONTH(A494),1))</f>
        <v/>
      </c>
    </row>
    <row r="495" customFormat="false" ht="15" hidden="false" customHeight="false" outlineLevel="0" collapsed="false">
      <c r="A495" s="7" t="str">
        <f aca="false">IF(Dane_surowe!A495="","",Dane_surowe!A495)</f>
        <v/>
      </c>
      <c r="B495" s="8" t="str">
        <f aca="false">IF(Dane_surowe!B495="","",PROPER(TRIM(Dane_surowe!B495)))</f>
        <v/>
      </c>
      <c r="C495" s="8" t="str">
        <f aca="false">IF(Dane_surowe!C495="","",TRIM(Dane_surowe!C495))</f>
        <v/>
      </c>
      <c r="D495" s="9" t="str">
        <f aca="false">IF(Dane_surowe!D495="","",_xlfn.NUMBERVALUE(TRIM(SUBSTITUTE(Dane_surowe!D495,"zł","")),","," "))</f>
        <v/>
      </c>
      <c r="E495" s="10" t="str">
        <f aca="false">IF(A495="","",DATE(YEAR(A495),MONTH(A495),1))</f>
        <v/>
      </c>
    </row>
    <row r="496" customFormat="false" ht="15" hidden="false" customHeight="false" outlineLevel="0" collapsed="false">
      <c r="A496" s="7" t="str">
        <f aca="false">IF(Dane_surowe!A496="","",Dane_surowe!A496)</f>
        <v/>
      </c>
      <c r="B496" s="8" t="str">
        <f aca="false">IF(Dane_surowe!B496="","",PROPER(TRIM(Dane_surowe!B496)))</f>
        <v/>
      </c>
      <c r="C496" s="8" t="str">
        <f aca="false">IF(Dane_surowe!C496="","",TRIM(Dane_surowe!C496))</f>
        <v/>
      </c>
      <c r="D496" s="9" t="str">
        <f aca="false">IF(Dane_surowe!D496="","",_xlfn.NUMBERVALUE(TRIM(SUBSTITUTE(Dane_surowe!D496,"zł","")),","," "))</f>
        <v/>
      </c>
      <c r="E496" s="10" t="str">
        <f aca="false">IF(A496="","",DATE(YEAR(A496),MONTH(A496),1))</f>
        <v/>
      </c>
    </row>
    <row r="497" customFormat="false" ht="15" hidden="false" customHeight="false" outlineLevel="0" collapsed="false">
      <c r="A497" s="7" t="str">
        <f aca="false">IF(Dane_surowe!A497="","",Dane_surowe!A497)</f>
        <v/>
      </c>
      <c r="B497" s="8" t="str">
        <f aca="false">IF(Dane_surowe!B497="","",PROPER(TRIM(Dane_surowe!B497)))</f>
        <v/>
      </c>
      <c r="C497" s="8" t="str">
        <f aca="false">IF(Dane_surowe!C497="","",TRIM(Dane_surowe!C497))</f>
        <v/>
      </c>
      <c r="D497" s="9" t="str">
        <f aca="false">IF(Dane_surowe!D497="","",_xlfn.NUMBERVALUE(TRIM(SUBSTITUTE(Dane_surowe!D497,"zł","")),","," "))</f>
        <v/>
      </c>
      <c r="E497" s="10" t="str">
        <f aca="false">IF(A497="","",DATE(YEAR(A497),MONTH(A497),1))</f>
        <v/>
      </c>
    </row>
    <row r="498" customFormat="false" ht="15" hidden="false" customHeight="false" outlineLevel="0" collapsed="false">
      <c r="A498" s="7" t="str">
        <f aca="false">IF(Dane_surowe!A498="","",Dane_surowe!A498)</f>
        <v/>
      </c>
      <c r="B498" s="8" t="str">
        <f aca="false">IF(Dane_surowe!B498="","",PROPER(TRIM(Dane_surowe!B498)))</f>
        <v/>
      </c>
      <c r="C498" s="8" t="str">
        <f aca="false">IF(Dane_surowe!C498="","",TRIM(Dane_surowe!C498))</f>
        <v/>
      </c>
      <c r="D498" s="9" t="str">
        <f aca="false">IF(Dane_surowe!D498="","",_xlfn.NUMBERVALUE(TRIM(SUBSTITUTE(Dane_surowe!D498,"zł","")),","," "))</f>
        <v/>
      </c>
      <c r="E498" s="10" t="str">
        <f aca="false">IF(A498="","",DATE(YEAR(A498),MONTH(A498),1))</f>
        <v/>
      </c>
    </row>
    <row r="499" customFormat="false" ht="15" hidden="false" customHeight="false" outlineLevel="0" collapsed="false">
      <c r="A499" s="7" t="str">
        <f aca="false">IF(Dane_surowe!A499="","",Dane_surowe!A499)</f>
        <v/>
      </c>
      <c r="B499" s="8" t="str">
        <f aca="false">IF(Dane_surowe!B499="","",PROPER(TRIM(Dane_surowe!B499)))</f>
        <v/>
      </c>
      <c r="C499" s="8" t="str">
        <f aca="false">IF(Dane_surowe!C499="","",TRIM(Dane_surowe!C499))</f>
        <v/>
      </c>
      <c r="D499" s="9" t="str">
        <f aca="false">IF(Dane_surowe!D499="","",_xlfn.NUMBERVALUE(TRIM(SUBSTITUTE(Dane_surowe!D499,"zł","")),","," "))</f>
        <v/>
      </c>
      <c r="E499" s="10" t="str">
        <f aca="false">IF(A499="","",DATE(YEAR(A499),MONTH(A499),1))</f>
        <v/>
      </c>
    </row>
    <row r="500" customFormat="false" ht="15" hidden="false" customHeight="false" outlineLevel="0" collapsed="false">
      <c r="A500" s="7" t="str">
        <f aca="false">IF(Dane_surowe!A500="","",Dane_surowe!A500)</f>
        <v/>
      </c>
      <c r="B500" s="8" t="str">
        <f aca="false">IF(Dane_surowe!B500="","",PROPER(TRIM(Dane_surowe!B500)))</f>
        <v/>
      </c>
      <c r="C500" s="8" t="str">
        <f aca="false">IF(Dane_surowe!C500="","",TRIM(Dane_surowe!C500))</f>
        <v/>
      </c>
      <c r="D500" s="9" t="str">
        <f aca="false">IF(Dane_surowe!D500="","",_xlfn.NUMBERVALUE(TRIM(SUBSTITUTE(Dane_surowe!D500,"zł","")),","," "))</f>
        <v/>
      </c>
      <c r="E500" s="10" t="str">
        <f aca="false">IF(A500="","",DATE(YEAR(A500),MONTH(A500),1))</f>
        <v/>
      </c>
    </row>
    <row r="501" customFormat="false" ht="15" hidden="false" customHeight="false" outlineLevel="0" collapsed="false">
      <c r="A501" s="7" t="str">
        <f aca="false">IF(Dane_surowe!A501="","",Dane_surowe!A501)</f>
        <v/>
      </c>
      <c r="B501" s="8" t="str">
        <f aca="false">IF(Dane_surowe!B501="","",PROPER(TRIM(Dane_surowe!B501)))</f>
        <v/>
      </c>
      <c r="C501" s="8" t="str">
        <f aca="false">IF(Dane_surowe!C501="","",TRIM(Dane_surowe!C501))</f>
        <v/>
      </c>
      <c r="D501" s="9" t="str">
        <f aca="false">IF(Dane_surowe!D501="","",_xlfn.NUMBERVALUE(TRIM(SUBSTITUTE(Dane_surowe!D501,"zł","")),","," "))</f>
        <v/>
      </c>
      <c r="E501" s="10" t="str">
        <f aca="false">IF(A501="","",DATE(YEAR(A501),MONTH(A501),1))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2"/>
    <col collapsed="false" customWidth="true" hidden="false" outlineLevel="0" max="6" min="3" style="0" width="14"/>
  </cols>
  <sheetData>
    <row r="1" customFormat="false" ht="17.35" hidden="false" customHeight="false" outlineLevel="0" collapsed="false">
      <c r="A1" s="11" t="s">
        <v>100</v>
      </c>
    </row>
    <row r="3" customFormat="false" ht="15" hidden="false" customHeight="false" outlineLevel="0" collapsed="false">
      <c r="A3" s="12" t="s">
        <v>101</v>
      </c>
    </row>
    <row r="4" customFormat="false" ht="15" hidden="false" customHeight="false" outlineLevel="0" collapsed="false">
      <c r="B4" s="13" t="s">
        <v>12</v>
      </c>
      <c r="C4" s="14" t="n">
        <v>46204</v>
      </c>
      <c r="D4" s="14" t="n">
        <v>46235</v>
      </c>
      <c r="E4" s="14" t="n">
        <v>46266</v>
      </c>
      <c r="F4" s="13" t="s">
        <v>102</v>
      </c>
    </row>
    <row r="5" customFormat="false" ht="15" hidden="false" customHeight="false" outlineLevel="0" collapsed="false">
      <c r="B5" s="8" t="s">
        <v>21</v>
      </c>
      <c r="C5" s="15" t="n">
        <f aca="false">SUMIFS(Dane!$D$2:$D$501,Dane!$B$2:$B$501,$B5,Dane!$E$2:$E$501,C$4)</f>
        <v>20964.72</v>
      </c>
      <c r="D5" s="15" t="n">
        <f aca="false">SUMIFS(Dane!$D$2:$D$501,Dane!$B$2:$B$501,$B5,Dane!$E$2:$E$501,D$4)</f>
        <v>12285.71</v>
      </c>
      <c r="E5" s="15" t="n">
        <f aca="false">SUMIFS(Dane!$D$2:$D$501,Dane!$B$2:$B$501,$B5,Dane!$E$2:$E$501,E$4)</f>
        <v>35582.89</v>
      </c>
      <c r="F5" s="16" t="n">
        <f aca="false">SUM(C5:E5)</f>
        <v>68833.32</v>
      </c>
    </row>
    <row r="6" customFormat="false" ht="15" hidden="false" customHeight="false" outlineLevel="0" collapsed="false">
      <c r="B6" s="8" t="s">
        <v>92</v>
      </c>
      <c r="C6" s="15" t="n">
        <f aca="false">SUMIFS(Dane!$D$2:$D$501,Dane!$B$2:$B$501,$B6,Dane!$E$2:$E$501,C$4)</f>
        <v>17373.31</v>
      </c>
      <c r="D6" s="15" t="n">
        <f aca="false">SUMIFS(Dane!$D$2:$D$501,Dane!$B$2:$B$501,$B6,Dane!$E$2:$E$501,D$4)</f>
        <v>18362.13</v>
      </c>
      <c r="E6" s="15" t="n">
        <f aca="false">SUMIFS(Dane!$D$2:$D$501,Dane!$B$2:$B$501,$B6,Dane!$E$2:$E$501,E$4)</f>
        <v>21027.59</v>
      </c>
      <c r="F6" s="16" t="n">
        <f aca="false">SUM(C6:E6)</f>
        <v>56763.03</v>
      </c>
    </row>
    <row r="7" customFormat="false" ht="15" hidden="false" customHeight="false" outlineLevel="0" collapsed="false">
      <c r="B7" s="8" t="s">
        <v>33</v>
      </c>
      <c r="C7" s="15" t="n">
        <f aca="false">SUMIFS(Dane!$D$2:$D$501,Dane!$B$2:$B$501,$B7,Dane!$E$2:$E$501,C$4)</f>
        <v>23611.27</v>
      </c>
      <c r="D7" s="15" t="n">
        <f aca="false">SUMIFS(Dane!$D$2:$D$501,Dane!$B$2:$B$501,$B7,Dane!$E$2:$E$501,D$4)</f>
        <v>12963.31</v>
      </c>
      <c r="E7" s="15" t="n">
        <f aca="false">SUMIFS(Dane!$D$2:$D$501,Dane!$B$2:$B$501,$B7,Dane!$E$2:$E$501,E$4)</f>
        <v>40234.47</v>
      </c>
      <c r="F7" s="16" t="n">
        <f aca="false">SUM(C7:E7)</f>
        <v>76809.05</v>
      </c>
    </row>
    <row r="8" customFormat="false" ht="15" hidden="false" customHeight="false" outlineLevel="0" collapsed="false">
      <c r="B8" s="8" t="s">
        <v>15</v>
      </c>
      <c r="C8" s="15" t="n">
        <f aca="false">SUMIFS(Dane!$D$2:$D$501,Dane!$B$2:$B$501,$B8,Dane!$E$2:$E$501,C$4)</f>
        <v>29840.96</v>
      </c>
      <c r="D8" s="15" t="n">
        <f aca="false">SUMIFS(Dane!$D$2:$D$501,Dane!$B$2:$B$501,$B8,Dane!$E$2:$E$501,D$4)</f>
        <v>19870.57</v>
      </c>
      <c r="E8" s="15" t="n">
        <f aca="false">SUMIFS(Dane!$D$2:$D$501,Dane!$B$2:$B$501,$B8,Dane!$E$2:$E$501,E$4)</f>
        <v>16798.49</v>
      </c>
      <c r="F8" s="16" t="n">
        <f aca="false">SUM(C8:E8)</f>
        <v>66510.02</v>
      </c>
    </row>
    <row r="9" customFormat="false" ht="15" hidden="false" customHeight="false" outlineLevel="0" collapsed="false">
      <c r="B9" s="12" t="s">
        <v>102</v>
      </c>
      <c r="C9" s="16" t="n">
        <f aca="false">SUM(C5:C8)</f>
        <v>91790.26</v>
      </c>
      <c r="D9" s="16" t="n">
        <f aca="false">SUM(D5:D8)</f>
        <v>63481.72</v>
      </c>
      <c r="E9" s="16" t="n">
        <f aca="false">SUM(E5:E8)</f>
        <v>113643.44</v>
      </c>
      <c r="F9" s="16" t="n">
        <f aca="false">SUM(F5:F8)</f>
        <v>268915.42</v>
      </c>
    </row>
    <row r="11" customFormat="false" ht="17.35" hidden="false" customHeight="false" outlineLevel="0" collapsed="false">
      <c r="A11" s="11" t="s">
        <v>103</v>
      </c>
    </row>
    <row r="12" customFormat="false" ht="15" hidden="false" customHeight="false" outlineLevel="0" collapsed="false">
      <c r="C12" s="12" t="s">
        <v>14</v>
      </c>
      <c r="D12" s="12" t="s">
        <v>104</v>
      </c>
    </row>
    <row r="13" customFormat="false" ht="15" hidden="false" customHeight="false" outlineLevel="0" collapsed="false">
      <c r="B13" s="8" t="s">
        <v>19</v>
      </c>
      <c r="C13" s="15" t="n">
        <f aca="false">SUMIFS(Dane!$D$2:$D$501,Dane!$C$2:$C$501,B13,Dane!$E$2:$E$501,"&gt;="&amp;$C$4,Dane!$E$2:$E$501,"&lt;="&amp;$E$4)</f>
        <v>145642.37</v>
      </c>
      <c r="D13" s="17" t="n">
        <f aca="false">IF($C$16=0,0,C13/$C$16)</f>
        <v>0.541591739142367</v>
      </c>
    </row>
    <row r="14" customFormat="false" ht="15" hidden="false" customHeight="false" outlineLevel="0" collapsed="false">
      <c r="B14" s="8" t="s">
        <v>30</v>
      </c>
      <c r="C14" s="15" t="n">
        <f aca="false">SUMIFS(Dane!$D$2:$D$501,Dane!$C$2:$C$501,B14,Dane!$E$2:$E$501,"&gt;="&amp;$C$4,Dane!$E$2:$E$501,"&lt;="&amp;$E$4)</f>
        <v>56763.03</v>
      </c>
      <c r="D14" s="17" t="n">
        <f aca="false">IF($C$16=0,0,C14/$C$16)</f>
        <v>0.211081350411219</v>
      </c>
    </row>
    <row r="15" customFormat="false" ht="15" hidden="false" customHeight="false" outlineLevel="0" collapsed="false">
      <c r="B15" s="8" t="s">
        <v>16</v>
      </c>
      <c r="C15" s="15" t="n">
        <f aca="false">SUMIFS(Dane!$D$2:$D$501,Dane!$C$2:$C$501,B15,Dane!$E$2:$E$501,"&gt;="&amp;$C$4,Dane!$E$2:$E$501,"&lt;="&amp;$E$4)</f>
        <v>66510.02</v>
      </c>
      <c r="D15" s="17" t="n">
        <f aca="false">IF($C$16=0,0,C15/$C$16)</f>
        <v>0.247326910446415</v>
      </c>
    </row>
    <row r="16" customFormat="false" ht="15" hidden="false" customHeight="false" outlineLevel="0" collapsed="false">
      <c r="B16" s="12" t="s">
        <v>102</v>
      </c>
      <c r="C16" s="18" t="n">
        <f aca="false">SUM(C13:C15)</f>
        <v>268915.42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34"/>
  </cols>
  <sheetData>
    <row r="1" customFormat="false" ht="17.35" hidden="false" customHeight="false" outlineLevel="0" collapsed="false">
      <c r="A1" s="11" t="s">
        <v>105</v>
      </c>
    </row>
    <row r="3" customFormat="false" ht="15" hidden="false" customHeight="false" outlineLevel="0" collapsed="false">
      <c r="A3" s="8" t="s">
        <v>106</v>
      </c>
      <c r="B3" s="19" t="n">
        <f aca="false">COUNTA(Dane_surowe!A2:A501)</f>
        <v>60</v>
      </c>
    </row>
    <row r="4" customFormat="false" ht="15" hidden="false" customHeight="false" outlineLevel="0" collapsed="false">
      <c r="A4" s="8" t="s">
        <v>107</v>
      </c>
      <c r="B4" s="9" t="n">
        <f aca="false">SUM(Dane!D2:D501)</f>
        <v>268915.42</v>
      </c>
    </row>
    <row r="5" customFormat="false" ht="15" hidden="false" customHeight="false" outlineLevel="0" collapsed="false">
      <c r="A5" s="8" t="s">
        <v>108</v>
      </c>
      <c r="B5" s="9" t="n">
        <f aca="false">Raport!F9</f>
        <v>268915.42</v>
      </c>
    </row>
    <row r="6" customFormat="false" ht="15" hidden="false" customHeight="false" outlineLevel="0" collapsed="false">
      <c r="A6" s="8" t="s">
        <v>109</v>
      </c>
      <c r="B6" s="9" t="n">
        <f aca="false">Raport!C16</f>
        <v>268915.42</v>
      </c>
    </row>
    <row r="7" customFormat="false" ht="15" hidden="false" customHeight="false" outlineLevel="0" collapsed="false">
      <c r="A7" s="8" t="s">
        <v>110</v>
      </c>
      <c r="B7" s="19" t="n">
        <f aca="false">SUMPRODUCT((Dane_surowe!D2:D501&lt;&gt;"")*NOT(ISNUMBER(Dane!D2:D501)))</f>
        <v>0</v>
      </c>
    </row>
    <row r="8" customFormat="false" ht="15" hidden="false" customHeight="false" outlineLevel="0" collapsed="false">
      <c r="A8" s="8" t="s">
        <v>111</v>
      </c>
      <c r="B8" s="19" t="n">
        <f aca="false">COUNTA(Dane_surowe!A2:A501)-SUMPRODUCT(COUNTIF(Raport!B5:B8,Dane!B2:B501))</f>
        <v>0</v>
      </c>
    </row>
    <row r="10" customFormat="false" ht="15" hidden="false" customHeight="false" outlineLevel="0" collapsed="false">
      <c r="A10" s="12" t="s">
        <v>112</v>
      </c>
      <c r="B10" s="20" t="str">
        <f aca="false">IF(AND(ABS(B4-B5)&lt;0.01,ABS(B4-B6)&lt;0.01,B7=0,B8=0),"OK – raport zgodny z danymi","BŁĄD – sprawdź dane")</f>
        <v>OK – raport zgodny z danymi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2026-09-29T08:06:03Z</dcterms:created>
  <dc:creator>openpyxl</dc:creator>
  <dc:description/>
  <dc:language>en-US</dc:language>
  <cp:lastModifiedBy/>
  <dcterms:modified xsi:type="dcterms:W3CDTF">2026-09-29T08:06:03Z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